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25" windowHeight="12540"/>
  </bookViews>
  <sheets>
    <sheet name="嵩县2022年招教总成绩及进入体检人员名单" sheetId="1" r:id="rId1"/>
  </sheets>
  <calcPr calcId="125725"/>
</workbook>
</file>

<file path=xl/calcChain.xml><?xml version="1.0" encoding="utf-8"?>
<calcChain xmlns="http://schemas.openxmlformats.org/spreadsheetml/2006/main">
  <c r="J151" i="1"/>
  <c r="H151"/>
  <c r="K151" s="1"/>
  <c r="L151" s="1"/>
  <c r="M151" s="1"/>
  <c r="J150"/>
  <c r="H150"/>
  <c r="J149"/>
  <c r="H149"/>
  <c r="K149" s="1"/>
  <c r="L149" s="1"/>
  <c r="M149" s="1"/>
  <c r="J148"/>
  <c r="K148" s="1"/>
  <c r="L148" s="1"/>
  <c r="M148" s="1"/>
  <c r="H148"/>
  <c r="J147"/>
  <c r="H147"/>
  <c r="J146"/>
  <c r="H146"/>
  <c r="K145"/>
  <c r="L145" s="1"/>
  <c r="M145" s="1"/>
  <c r="J145"/>
  <c r="H145"/>
  <c r="J144"/>
  <c r="H144"/>
  <c r="J143"/>
  <c r="H143"/>
  <c r="J142"/>
  <c r="H142"/>
  <c r="K142" s="1"/>
  <c r="L142" s="1"/>
  <c r="M142" s="1"/>
  <c r="K141"/>
  <c r="L141" s="1"/>
  <c r="M141" s="1"/>
  <c r="J141"/>
  <c r="H141"/>
  <c r="J140"/>
  <c r="K140" s="1"/>
  <c r="L140" s="1"/>
  <c r="M140" s="1"/>
  <c r="H140"/>
  <c r="I135"/>
  <c r="H135"/>
  <c r="I134"/>
  <c r="H134"/>
  <c r="I132"/>
  <c r="H132"/>
  <c r="I131"/>
  <c r="H131"/>
  <c r="I130"/>
  <c r="H130"/>
  <c r="I129"/>
  <c r="H129"/>
  <c r="I126"/>
  <c r="H126"/>
  <c r="I125"/>
  <c r="H125"/>
  <c r="I124"/>
  <c r="H124"/>
  <c r="I123"/>
  <c r="H123"/>
  <c r="I119"/>
  <c r="H119"/>
  <c r="I117"/>
  <c r="H117"/>
  <c r="I115"/>
  <c r="H115"/>
  <c r="I114"/>
  <c r="H114"/>
  <c r="I113"/>
  <c r="H113"/>
  <c r="I112"/>
  <c r="H112"/>
  <c r="I111"/>
  <c r="H111"/>
  <c r="I110"/>
  <c r="H110"/>
  <c r="I109"/>
  <c r="H109"/>
  <c r="I107"/>
  <c r="H107"/>
  <c r="I106"/>
  <c r="H106"/>
  <c r="I104"/>
  <c r="H104"/>
  <c r="I103"/>
  <c r="H103"/>
  <c r="I102"/>
  <c r="H102"/>
  <c r="I101"/>
  <c r="H101"/>
  <c r="I100"/>
  <c r="H100"/>
  <c r="I98"/>
  <c r="H98"/>
  <c r="I97"/>
  <c r="H97"/>
  <c r="I96"/>
  <c r="H96"/>
  <c r="I94"/>
  <c r="H94"/>
  <c r="I92"/>
  <c r="H92"/>
  <c r="I91"/>
  <c r="H91"/>
  <c r="I90"/>
  <c r="H90"/>
  <c r="I88"/>
  <c r="H88"/>
  <c r="I87"/>
  <c r="H87"/>
  <c r="I86"/>
  <c r="H86"/>
  <c r="I85"/>
  <c r="H85"/>
  <c r="I84"/>
  <c r="H84"/>
  <c r="I82"/>
  <c r="H82"/>
  <c r="I81"/>
  <c r="H81"/>
  <c r="I80"/>
  <c r="H80"/>
  <c r="I75"/>
  <c r="H75"/>
  <c r="I74"/>
  <c r="H74"/>
  <c r="I73"/>
  <c r="H73"/>
  <c r="I67"/>
  <c r="H67"/>
  <c r="I66"/>
  <c r="H66"/>
  <c r="I65"/>
  <c r="H65"/>
  <c r="I64"/>
  <c r="H64"/>
  <c r="I63"/>
  <c r="H63"/>
  <c r="I62"/>
  <c r="H62"/>
  <c r="I61"/>
  <c r="H61"/>
  <c r="I57"/>
  <c r="H57"/>
  <c r="I56"/>
  <c r="H56"/>
  <c r="I55"/>
  <c r="H55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1"/>
  <c r="H31"/>
  <c r="I28"/>
  <c r="H28"/>
  <c r="I27"/>
  <c r="H27"/>
  <c r="I24"/>
  <c r="H24"/>
  <c r="I23"/>
  <c r="H23"/>
  <c r="I22"/>
  <c r="H22"/>
  <c r="I21"/>
  <c r="H21"/>
  <c r="I20"/>
  <c r="H20"/>
  <c r="I19"/>
  <c r="H19"/>
  <c r="I14"/>
  <c r="H14"/>
  <c r="I13"/>
  <c r="H13"/>
  <c r="I12"/>
  <c r="H12"/>
  <c r="I11"/>
  <c r="H11"/>
  <c r="I10"/>
  <c r="H10"/>
  <c r="I9"/>
  <c r="H9"/>
  <c r="I8"/>
  <c r="H8"/>
  <c r="I7"/>
  <c r="H7"/>
  <c r="I5"/>
  <c r="H5"/>
  <c r="K147" l="1"/>
  <c r="L147" s="1"/>
  <c r="M147" s="1"/>
  <c r="K143"/>
  <c r="L143" s="1"/>
  <c r="M143" s="1"/>
  <c r="K150"/>
  <c r="L150" s="1"/>
  <c r="M150" s="1"/>
  <c r="K144"/>
  <c r="L144" s="1"/>
  <c r="M144" s="1"/>
  <c r="K146"/>
  <c r="L146" s="1"/>
  <c r="M146" s="1"/>
</calcChain>
</file>

<file path=xl/sharedStrings.xml><?xml version="1.0" encoding="utf-8"?>
<sst xmlns="http://schemas.openxmlformats.org/spreadsheetml/2006/main" count="596" uniqueCount="343">
  <si>
    <t>嵩县2022年招教总成绩及进入体检人员名单</t>
  </si>
  <si>
    <t xml:space="preserve">         </t>
  </si>
  <si>
    <t>面试抽签号</t>
  </si>
  <si>
    <t>笔试准考证号</t>
  </si>
  <si>
    <t>姓名</t>
  </si>
  <si>
    <t>学科</t>
  </si>
  <si>
    <t>笔试成绩</t>
  </si>
  <si>
    <t>折合成绩</t>
  </si>
  <si>
    <t>面试成绩</t>
  </si>
  <si>
    <t>总成绩</t>
  </si>
  <si>
    <t>名次</t>
  </si>
  <si>
    <t>备注</t>
  </si>
  <si>
    <t>中学语文、美术、体育</t>
  </si>
  <si>
    <t>202201010102</t>
  </si>
  <si>
    <t>司惠丽</t>
  </si>
  <si>
    <t>高中语文</t>
  </si>
  <si>
    <t>进入体检</t>
  </si>
  <si>
    <t>202201010101</t>
  </si>
  <si>
    <t>高怡卓</t>
  </si>
  <si>
    <t>缺考</t>
  </si>
  <si>
    <t>202201100625</t>
  </si>
  <si>
    <t>符姿格</t>
  </si>
  <si>
    <t>中职语文</t>
  </si>
  <si>
    <t>202201100520</t>
  </si>
  <si>
    <t>韦可心</t>
  </si>
  <si>
    <t>202201100607</t>
  </si>
  <si>
    <t>张笑一</t>
  </si>
  <si>
    <t>202201100523</t>
  </si>
  <si>
    <t>赵治华</t>
  </si>
  <si>
    <t>202201140820</t>
  </si>
  <si>
    <t>李颖颖</t>
  </si>
  <si>
    <t>初中语文</t>
  </si>
  <si>
    <t>202201140829</t>
  </si>
  <si>
    <t>贺源</t>
  </si>
  <si>
    <t>202201141301</t>
  </si>
  <si>
    <t>董留明</t>
  </si>
  <si>
    <t>202201140821</t>
  </si>
  <si>
    <t>石晓丽</t>
  </si>
  <si>
    <t>202201141104</t>
  </si>
  <si>
    <t>郑梦怡</t>
  </si>
  <si>
    <t>202201141207</t>
  </si>
  <si>
    <t>曹丹青</t>
  </si>
  <si>
    <t>202201141309</t>
  </si>
  <si>
    <t>董笑可</t>
  </si>
  <si>
    <t>202201141321</t>
  </si>
  <si>
    <t>邢贝贝</t>
  </si>
  <si>
    <t>202201120704</t>
  </si>
  <si>
    <t>王莹莹</t>
  </si>
  <si>
    <t>中职美术</t>
  </si>
  <si>
    <t>202201120708</t>
  </si>
  <si>
    <t>王佳</t>
  </si>
  <si>
    <t>202201253630</t>
  </si>
  <si>
    <t>贾晓丽</t>
  </si>
  <si>
    <t>初中美术</t>
  </si>
  <si>
    <t>202201253822</t>
  </si>
  <si>
    <t>陈蒙利</t>
  </si>
  <si>
    <t>202201253719</t>
  </si>
  <si>
    <t>宋晓梅</t>
  </si>
  <si>
    <t>202201254006</t>
  </si>
  <si>
    <t>孙伊雪</t>
  </si>
  <si>
    <t>202201253810</t>
  </si>
  <si>
    <t>王喜莹</t>
  </si>
  <si>
    <t>202201253803</t>
  </si>
  <si>
    <t>申佳鹭</t>
  </si>
  <si>
    <t>202201233227</t>
  </si>
  <si>
    <t>高玉峰</t>
  </si>
  <si>
    <t>初中体育</t>
  </si>
  <si>
    <t>202201233307</t>
  </si>
  <si>
    <t>郭德锋</t>
  </si>
  <si>
    <t>202201233207</t>
  </si>
  <si>
    <t>陈靖宜</t>
  </si>
  <si>
    <t>中学数学</t>
  </si>
  <si>
    <t>202201020112</t>
  </si>
  <si>
    <t>郭义娜</t>
  </si>
  <si>
    <t>高中数学</t>
  </si>
  <si>
    <t>202201020111</t>
  </si>
  <si>
    <t>李瞻熠</t>
  </si>
  <si>
    <t>202201110701</t>
  </si>
  <si>
    <t>何志豪</t>
  </si>
  <si>
    <t>中职数学</t>
  </si>
  <si>
    <t>202201151510</t>
  </si>
  <si>
    <t>李琳青</t>
  </si>
  <si>
    <t>初中数学</t>
  </si>
  <si>
    <t>202201151505</t>
  </si>
  <si>
    <t>薛翼云</t>
  </si>
  <si>
    <t>202201151511</t>
  </si>
  <si>
    <t>郭煜辉</t>
  </si>
  <si>
    <t>202201151521</t>
  </si>
  <si>
    <t>谢雨聪</t>
  </si>
  <si>
    <t>202201151517</t>
  </si>
  <si>
    <t>游浩琪</t>
  </si>
  <si>
    <t>202201151514</t>
  </si>
  <si>
    <t>任静培</t>
  </si>
  <si>
    <t>202201151608</t>
  </si>
  <si>
    <t>李梦凡</t>
  </si>
  <si>
    <t>202201151610</t>
  </si>
  <si>
    <t>刘鑫洋</t>
  </si>
  <si>
    <t>202201151420</t>
  </si>
  <si>
    <t>杨俊乐</t>
  </si>
  <si>
    <t>202201151524</t>
  </si>
  <si>
    <t>杜辛辛</t>
  </si>
  <si>
    <t>202201151526</t>
  </si>
  <si>
    <t>赵珂欣</t>
  </si>
  <si>
    <t>202201151609</t>
  </si>
  <si>
    <t>王敬</t>
  </si>
  <si>
    <t>202201151606</t>
  </si>
  <si>
    <t>于小芮</t>
  </si>
  <si>
    <t>202201151430</t>
  </si>
  <si>
    <t>柴雪杨</t>
  </si>
  <si>
    <t>202201151421</t>
  </si>
  <si>
    <t>毕萌萌</t>
  </si>
  <si>
    <t>202201151429</t>
  </si>
  <si>
    <t>季珉</t>
  </si>
  <si>
    <t>202201151530</t>
  </si>
  <si>
    <t>李梦欣</t>
  </si>
  <si>
    <t>202201151612</t>
  </si>
  <si>
    <t>马怡</t>
  </si>
  <si>
    <t>202201151613</t>
  </si>
  <si>
    <t>孙笑言</t>
  </si>
  <si>
    <t>202201151523</t>
  </si>
  <si>
    <t>陶佳雪</t>
  </si>
  <si>
    <t>中学英语、信息技术</t>
  </si>
  <si>
    <t>202201030129</t>
  </si>
  <si>
    <t>王笛</t>
  </si>
  <si>
    <t>高中英语</t>
  </si>
  <si>
    <t>202201030206</t>
  </si>
  <si>
    <t>石月洋</t>
  </si>
  <si>
    <t>202201030205</t>
  </si>
  <si>
    <t>王欣景</t>
  </si>
  <si>
    <t>202201030214</t>
  </si>
  <si>
    <t>张梦晓</t>
  </si>
  <si>
    <t>202201030216</t>
  </si>
  <si>
    <t>申楠</t>
  </si>
  <si>
    <t>202201030130</t>
  </si>
  <si>
    <t>郭锦睿</t>
  </si>
  <si>
    <t>202201161920</t>
  </si>
  <si>
    <t>周雪平</t>
  </si>
  <si>
    <t>初中英语</t>
  </si>
  <si>
    <t>202201161929</t>
  </si>
  <si>
    <t>胡冰玉</t>
  </si>
  <si>
    <t>202201162418</t>
  </si>
  <si>
    <t>刘崔利</t>
  </si>
  <si>
    <t>202201162403</t>
  </si>
  <si>
    <t>付倩奕</t>
  </si>
  <si>
    <t>202201161924</t>
  </si>
  <si>
    <t>谷婷婷</t>
  </si>
  <si>
    <t>202201162508</t>
  </si>
  <si>
    <t>罗琦圆</t>
  </si>
  <si>
    <t>202201162809</t>
  </si>
  <si>
    <t>邢淑君</t>
  </si>
  <si>
    <t>202201162117</t>
  </si>
  <si>
    <t>望霖</t>
  </si>
  <si>
    <t>202201162325</t>
  </si>
  <si>
    <t>高钰姣</t>
  </si>
  <si>
    <t>202201162413</t>
  </si>
  <si>
    <t>高子医</t>
  </si>
  <si>
    <t>202201162130</t>
  </si>
  <si>
    <t>郑芷娟</t>
  </si>
  <si>
    <t>202201162323</t>
  </si>
  <si>
    <t>韩亚菲</t>
  </si>
  <si>
    <t>202201264109</t>
  </si>
  <si>
    <t>焦隆隆</t>
  </si>
  <si>
    <t>初中信息技术</t>
  </si>
  <si>
    <t>202201264112</t>
  </si>
  <si>
    <t>薛媛媛</t>
  </si>
  <si>
    <t>202201264110</t>
  </si>
  <si>
    <t>袁路易</t>
  </si>
  <si>
    <t>202201264026</t>
  </si>
  <si>
    <t>张彬彬</t>
  </si>
  <si>
    <t>202201264117</t>
  </si>
  <si>
    <t>周秀阳</t>
  </si>
  <si>
    <t>202201264106</t>
  </si>
  <si>
    <t>崔佳欣</t>
  </si>
  <si>
    <t>中学政治、历史、地理</t>
  </si>
  <si>
    <t>202201040230</t>
  </si>
  <si>
    <t>张东洋</t>
  </si>
  <si>
    <t>高中政治</t>
  </si>
  <si>
    <t>202201040225</t>
  </si>
  <si>
    <t>姜文于</t>
  </si>
  <si>
    <t>202201040305</t>
  </si>
  <si>
    <t>白婉晴</t>
  </si>
  <si>
    <t>202201040226</t>
  </si>
  <si>
    <t>刘玉阁</t>
  </si>
  <si>
    <t>202201172901</t>
  </si>
  <si>
    <t>李爽</t>
  </si>
  <si>
    <t>初中政治</t>
  </si>
  <si>
    <t>202201172815</t>
  </si>
  <si>
    <t>王展翼</t>
  </si>
  <si>
    <t>202201172814</t>
  </si>
  <si>
    <t>李雪洋</t>
  </si>
  <si>
    <t>202201172812</t>
  </si>
  <si>
    <t>李苗苗</t>
  </si>
  <si>
    <t>202201172816</t>
  </si>
  <si>
    <t>刘玉姣</t>
  </si>
  <si>
    <t>202201172821</t>
  </si>
  <si>
    <t>贺君毅</t>
  </si>
  <si>
    <t>202201050315</t>
  </si>
  <si>
    <t>孟玉鸽</t>
  </si>
  <si>
    <t>高中历史</t>
  </si>
  <si>
    <t>202201050316</t>
  </si>
  <si>
    <t>杨永杰</t>
  </si>
  <si>
    <t>202201050313</t>
  </si>
  <si>
    <t>赵静静</t>
  </si>
  <si>
    <t>202201050312</t>
  </si>
  <si>
    <t>谭雪静</t>
  </si>
  <si>
    <t>202201130716</t>
  </si>
  <si>
    <t>牛佳琳</t>
  </si>
  <si>
    <t>中职历史</t>
  </si>
  <si>
    <t>202201130717</t>
  </si>
  <si>
    <t>桑会营</t>
  </si>
  <si>
    <t>202201182906</t>
  </si>
  <si>
    <t>张静阁</t>
  </si>
  <si>
    <t>初中历史</t>
  </si>
  <si>
    <t>202201182908</t>
  </si>
  <si>
    <t>卢晨</t>
  </si>
  <si>
    <t>202201182903</t>
  </si>
  <si>
    <t>杨璐</t>
  </si>
  <si>
    <t>202201182912</t>
  </si>
  <si>
    <t>王英杰</t>
  </si>
  <si>
    <t>202201060327</t>
  </si>
  <si>
    <t>陈亚周</t>
  </si>
  <si>
    <t>高中地理</t>
  </si>
  <si>
    <t>202201060410</t>
  </si>
  <si>
    <t>田妞妞</t>
  </si>
  <si>
    <t>202201060401</t>
  </si>
  <si>
    <t>任玉格</t>
  </si>
  <si>
    <t>202201060412</t>
  </si>
  <si>
    <t>张玉珂</t>
  </si>
  <si>
    <t>202201060411</t>
  </si>
  <si>
    <t>王丹琦</t>
  </si>
  <si>
    <t>202201060330</t>
  </si>
  <si>
    <t>宋孟珂</t>
  </si>
  <si>
    <t>202201192923</t>
  </si>
  <si>
    <t>马园园</t>
  </si>
  <si>
    <t>初中地理</t>
  </si>
  <si>
    <t>202201192924</t>
  </si>
  <si>
    <t>赵培玉</t>
  </si>
  <si>
    <t>中学物理、化学、生物</t>
  </si>
  <si>
    <t>202201223119</t>
  </si>
  <si>
    <t>赵梦瑶</t>
  </si>
  <si>
    <t>初中物理</t>
  </si>
  <si>
    <t>202201223108</t>
  </si>
  <si>
    <t>周宇航</t>
  </si>
  <si>
    <t>202201223125</t>
  </si>
  <si>
    <t>刘静艺</t>
  </si>
  <si>
    <t>202201223114</t>
  </si>
  <si>
    <t>郭颖展</t>
  </si>
  <si>
    <t>202201223111</t>
  </si>
  <si>
    <t>乔如荷</t>
  </si>
  <si>
    <t>202201223109</t>
  </si>
  <si>
    <t>王怡帆</t>
  </si>
  <si>
    <t>202201223113</t>
  </si>
  <si>
    <t>周冰怡</t>
  </si>
  <si>
    <t>202201223118</t>
  </si>
  <si>
    <t>马亚娟</t>
  </si>
  <si>
    <t>202201080418</t>
  </si>
  <si>
    <t>赵欣欣</t>
  </si>
  <si>
    <t>高中化学</t>
  </si>
  <si>
    <t>202201080421</t>
  </si>
  <si>
    <t>任扬扬</t>
  </si>
  <si>
    <t>202201213009</t>
  </si>
  <si>
    <t>杨瑞</t>
  </si>
  <si>
    <t>初中化学</t>
  </si>
  <si>
    <t>202201213017</t>
  </si>
  <si>
    <t>崔静玉</t>
  </si>
  <si>
    <t>202201213007</t>
  </si>
  <si>
    <t>曹雅婷</t>
  </si>
  <si>
    <t>202201213107</t>
  </si>
  <si>
    <t>许可豪</t>
  </si>
  <si>
    <t>202201090515</t>
  </si>
  <si>
    <t>任亚茹</t>
  </si>
  <si>
    <t>高中生物</t>
  </si>
  <si>
    <t>202201090504</t>
  </si>
  <si>
    <t>冯玉丹</t>
  </si>
  <si>
    <t>202201090511</t>
  </si>
  <si>
    <t>鲍彩霞</t>
  </si>
  <si>
    <t>202201090506</t>
  </si>
  <si>
    <t>李亚军</t>
  </si>
  <si>
    <t>202201090429</t>
  </si>
  <si>
    <t>张鹏豪</t>
  </si>
  <si>
    <t>202201090502</t>
  </si>
  <si>
    <t>黄莉晓</t>
  </si>
  <si>
    <t>202201203005</t>
  </si>
  <si>
    <t>赵紫燕</t>
  </si>
  <si>
    <t>初中生物</t>
  </si>
  <si>
    <t>202201202926</t>
  </si>
  <si>
    <t>杜易波</t>
  </si>
  <si>
    <t>202201203004</t>
  </si>
  <si>
    <t>牛静丽</t>
  </si>
  <si>
    <t>202201203006</t>
  </si>
  <si>
    <t>张彬</t>
  </si>
  <si>
    <t>中学音乐</t>
  </si>
  <si>
    <t>202201243603</t>
  </si>
  <si>
    <t>王桂欢</t>
  </si>
  <si>
    <t>初中音乐</t>
  </si>
  <si>
    <t>202201243521</t>
  </si>
  <si>
    <t>梁艺丹</t>
  </si>
  <si>
    <t>202201243317</t>
  </si>
  <si>
    <t>赵家仪</t>
  </si>
  <si>
    <t>202201243611</t>
  </si>
  <si>
    <t>刘洁</t>
  </si>
  <si>
    <t>学前教育</t>
  </si>
  <si>
    <t>试讲成绩</t>
  </si>
  <si>
    <t>技能成绩</t>
  </si>
  <si>
    <t>面试总成绩</t>
  </si>
  <si>
    <t>202201274912</t>
  </si>
  <si>
    <t>刘雅兰</t>
  </si>
  <si>
    <t>202201274306</t>
  </si>
  <si>
    <t>郭靖祎</t>
  </si>
  <si>
    <t>202201274520</t>
  </si>
  <si>
    <t>张朝阳</t>
  </si>
  <si>
    <t>202201275110</t>
  </si>
  <si>
    <t>韩延茹</t>
  </si>
  <si>
    <t>202201274202</t>
  </si>
  <si>
    <t>许意祥</t>
  </si>
  <si>
    <t>202201275420</t>
  </si>
  <si>
    <t>王晨逾</t>
  </si>
  <si>
    <t>202201274426</t>
  </si>
  <si>
    <t>郭玲玲</t>
  </si>
  <si>
    <t>202201275222</t>
  </si>
  <si>
    <t>陶海莹</t>
  </si>
  <si>
    <t>202201274226</t>
  </si>
  <si>
    <t>郭萌</t>
  </si>
  <si>
    <t>202201275029</t>
  </si>
  <si>
    <t>支亚云</t>
  </si>
  <si>
    <t>202201275009</t>
  </si>
  <si>
    <t>张金玉</t>
  </si>
  <si>
    <t>202201275210</t>
  </si>
  <si>
    <t>张雪姣</t>
  </si>
  <si>
    <t>202201274816</t>
  </si>
  <si>
    <t>廉梦艳</t>
  </si>
  <si>
    <t>202201275227</t>
  </si>
  <si>
    <t>刘玥</t>
  </si>
  <si>
    <t>202201275114</t>
  </si>
  <si>
    <t>魏洛娜</t>
  </si>
  <si>
    <t>202201274423</t>
  </si>
  <si>
    <t>张晶</t>
  </si>
  <si>
    <t>202201274712</t>
  </si>
  <si>
    <t>张首玺</t>
  </si>
  <si>
    <t>202201274219</t>
  </si>
  <si>
    <t>赵文洁</t>
  </si>
  <si>
    <t>面试抽签号</t>
    <phoneticPr fontId="11" type="noConversion"/>
  </si>
  <si>
    <t>笔试准考证号</t>
    <phoneticPr fontId="1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</si>
</sst>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</font>
    <font>
      <sz val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176" fontId="7" fillId="0" borderId="1" xfId="2" applyNumberFormat="1" applyFont="1" applyBorder="1" applyAlignment="1">
      <alignment horizontal="center" vertical="center"/>
    </xf>
    <xf numFmtId="176" fontId="7" fillId="0" borderId="1" xfId="2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176" fontId="7" fillId="0" borderId="1" xfId="2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7" fillId="0" borderId="1" xfId="2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6">
    <cellStyle name="常规" xfId="0" builtinId="0"/>
    <cellStyle name="常规 2" xfId="2"/>
    <cellStyle name="常规 3" xfId="3"/>
    <cellStyle name="常规 3 2" xfId="1"/>
    <cellStyle name="常规 4" xfId="4"/>
    <cellStyle name="常规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7"/>
  <sheetViews>
    <sheetView tabSelected="1" workbookViewId="0">
      <pane ySplit="3" topLeftCell="A130" activePane="bottomLeft" state="frozen"/>
      <selection pane="bottomLeft" activeCell="H137" sqref="H137"/>
    </sheetView>
  </sheetViews>
  <sheetFormatPr defaultColWidth="9" defaultRowHeight="13.5"/>
  <cols>
    <col min="1" max="1" width="6" customWidth="1"/>
    <col min="2" max="2" width="12.25" customWidth="1"/>
    <col min="3" max="3" width="7.375" customWidth="1"/>
    <col min="4" max="4" width="9.625" customWidth="1"/>
    <col min="5" max="5" width="9.5" customWidth="1"/>
    <col min="6" max="6" width="9" style="2"/>
    <col min="9" max="9" width="8" customWidth="1"/>
    <col min="10" max="10" width="6.375" customWidth="1"/>
    <col min="12" max="13" width="7.25" customWidth="1"/>
    <col min="14" max="14" width="4.875" customWidth="1"/>
  </cols>
  <sheetData>
    <row r="1" spans="1:11" ht="36.950000000000003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1.1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1" ht="27.75" customHeigh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 t="s">
        <v>7</v>
      </c>
      <c r="G3" s="6" t="s">
        <v>8</v>
      </c>
      <c r="H3" s="6" t="s">
        <v>7</v>
      </c>
      <c r="I3" s="6" t="s">
        <v>9</v>
      </c>
      <c r="J3" s="6" t="s">
        <v>10</v>
      </c>
      <c r="K3" s="11" t="s">
        <v>11</v>
      </c>
    </row>
    <row r="4" spans="1:11" ht="24.95" customHeight="1">
      <c r="A4" s="23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24.95" customHeight="1">
      <c r="A5" s="3">
        <v>1</v>
      </c>
      <c r="B5" s="7" t="s">
        <v>13</v>
      </c>
      <c r="C5" s="7" t="s">
        <v>14</v>
      </c>
      <c r="D5" s="7" t="s">
        <v>15</v>
      </c>
      <c r="E5" s="8">
        <v>83.08</v>
      </c>
      <c r="F5" s="6">
        <v>41.54</v>
      </c>
      <c r="G5" s="6">
        <v>87.8</v>
      </c>
      <c r="H5" s="6">
        <f>G5*0.5</f>
        <v>43.9</v>
      </c>
      <c r="I5" s="6">
        <f>F5+H5</f>
        <v>85.44</v>
      </c>
      <c r="J5" s="6">
        <v>1</v>
      </c>
      <c r="K5" s="6" t="s">
        <v>16</v>
      </c>
    </row>
    <row r="6" spans="1:11" ht="24.95" customHeight="1">
      <c r="A6" s="6"/>
      <c r="B6" s="7" t="s">
        <v>17</v>
      </c>
      <c r="C6" s="7" t="s">
        <v>18</v>
      </c>
      <c r="D6" s="7" t="s">
        <v>15</v>
      </c>
      <c r="E6" s="8">
        <v>79.42</v>
      </c>
      <c r="F6" s="6">
        <v>39.71</v>
      </c>
      <c r="G6" s="3" t="s">
        <v>19</v>
      </c>
      <c r="H6" s="6"/>
      <c r="I6" s="6"/>
      <c r="J6" s="6"/>
      <c r="K6" s="6"/>
    </row>
    <row r="7" spans="1:11" ht="24.95" customHeight="1">
      <c r="A7" s="3">
        <v>4</v>
      </c>
      <c r="B7" s="7" t="s">
        <v>20</v>
      </c>
      <c r="C7" s="7" t="s">
        <v>21</v>
      </c>
      <c r="D7" s="7" t="s">
        <v>22</v>
      </c>
      <c r="E7" s="8">
        <v>86.6</v>
      </c>
      <c r="F7" s="6">
        <v>43.3</v>
      </c>
      <c r="G7" s="6">
        <v>95</v>
      </c>
      <c r="H7" s="6">
        <f t="shared" ref="H7:H14" si="0">G7*0.5</f>
        <v>47.5</v>
      </c>
      <c r="I7" s="6">
        <f t="shared" ref="I7:I14" si="1">F7+H7</f>
        <v>90.8</v>
      </c>
      <c r="J7" s="6">
        <v>1</v>
      </c>
      <c r="K7" s="6" t="s">
        <v>16</v>
      </c>
    </row>
    <row r="8" spans="1:11" ht="24.95" customHeight="1">
      <c r="A8" s="3">
        <v>3</v>
      </c>
      <c r="B8" s="7" t="s">
        <v>23</v>
      </c>
      <c r="C8" s="7" t="s">
        <v>24</v>
      </c>
      <c r="D8" s="7" t="s">
        <v>22</v>
      </c>
      <c r="E8" s="8">
        <v>87.04</v>
      </c>
      <c r="F8" s="6">
        <v>43.52</v>
      </c>
      <c r="G8" s="6">
        <v>92</v>
      </c>
      <c r="H8" s="6">
        <f t="shared" si="0"/>
        <v>46</v>
      </c>
      <c r="I8" s="6">
        <f t="shared" si="1"/>
        <v>89.52000000000001</v>
      </c>
      <c r="J8" s="6">
        <v>2</v>
      </c>
      <c r="K8" s="6" t="s">
        <v>16</v>
      </c>
    </row>
    <row r="9" spans="1:11" ht="24.95" customHeight="1">
      <c r="A9" s="3">
        <v>1</v>
      </c>
      <c r="B9" s="7" t="s">
        <v>25</v>
      </c>
      <c r="C9" s="7" t="s">
        <v>26</v>
      </c>
      <c r="D9" s="7" t="s">
        <v>22</v>
      </c>
      <c r="E9" s="8">
        <v>85.88</v>
      </c>
      <c r="F9" s="6">
        <v>42.94</v>
      </c>
      <c r="G9" s="6">
        <v>90.4</v>
      </c>
      <c r="H9" s="6">
        <f t="shared" si="0"/>
        <v>45.2</v>
      </c>
      <c r="I9" s="6">
        <f t="shared" si="1"/>
        <v>88.14</v>
      </c>
      <c r="J9" s="6">
        <v>3</v>
      </c>
      <c r="K9" s="6"/>
    </row>
    <row r="10" spans="1:11" ht="24.95" customHeight="1">
      <c r="A10" s="3">
        <v>2</v>
      </c>
      <c r="B10" s="7" t="s">
        <v>27</v>
      </c>
      <c r="C10" s="7" t="s">
        <v>28</v>
      </c>
      <c r="D10" s="7" t="s">
        <v>22</v>
      </c>
      <c r="E10" s="8">
        <v>87.08</v>
      </c>
      <c r="F10" s="6">
        <v>43.54</v>
      </c>
      <c r="G10" s="6">
        <v>86.2</v>
      </c>
      <c r="H10" s="6">
        <f t="shared" si="0"/>
        <v>43.1</v>
      </c>
      <c r="I10" s="6">
        <f t="shared" si="1"/>
        <v>86.64</v>
      </c>
      <c r="J10" s="6">
        <v>4</v>
      </c>
      <c r="K10" s="6"/>
    </row>
    <row r="11" spans="1:11" ht="24.95" customHeight="1">
      <c r="A11" s="3">
        <v>3</v>
      </c>
      <c r="B11" s="7" t="s">
        <v>29</v>
      </c>
      <c r="C11" s="7" t="s">
        <v>30</v>
      </c>
      <c r="D11" s="7" t="s">
        <v>31</v>
      </c>
      <c r="E11" s="8">
        <v>88.64</v>
      </c>
      <c r="F11" s="6">
        <v>44.32</v>
      </c>
      <c r="G11" s="6">
        <v>94.6</v>
      </c>
      <c r="H11" s="6">
        <f t="shared" si="0"/>
        <v>47.3</v>
      </c>
      <c r="I11" s="6">
        <f t="shared" si="1"/>
        <v>91.62</v>
      </c>
      <c r="J11" s="6">
        <v>1</v>
      </c>
      <c r="K11" s="6" t="s">
        <v>16</v>
      </c>
    </row>
    <row r="12" spans="1:11" ht="24.95" customHeight="1">
      <c r="A12" s="3">
        <v>4</v>
      </c>
      <c r="B12" s="7" t="s">
        <v>32</v>
      </c>
      <c r="C12" s="7" t="s">
        <v>33</v>
      </c>
      <c r="D12" s="7" t="s">
        <v>31</v>
      </c>
      <c r="E12" s="8">
        <v>91.78</v>
      </c>
      <c r="F12" s="6">
        <v>45.89</v>
      </c>
      <c r="G12" s="6">
        <v>89</v>
      </c>
      <c r="H12" s="6">
        <f t="shared" si="0"/>
        <v>44.5</v>
      </c>
      <c r="I12" s="6">
        <f t="shared" si="1"/>
        <v>90.39</v>
      </c>
      <c r="J12" s="6">
        <v>2</v>
      </c>
      <c r="K12" s="6" t="s">
        <v>16</v>
      </c>
    </row>
    <row r="13" spans="1:11" ht="24.95" customHeight="1">
      <c r="A13" s="3">
        <v>1</v>
      </c>
      <c r="B13" s="7" t="s">
        <v>34</v>
      </c>
      <c r="C13" s="7" t="s">
        <v>35</v>
      </c>
      <c r="D13" s="7" t="s">
        <v>31</v>
      </c>
      <c r="E13" s="8">
        <v>89.26</v>
      </c>
      <c r="F13" s="6">
        <v>44.63</v>
      </c>
      <c r="G13" s="6">
        <v>90.6</v>
      </c>
      <c r="H13" s="6">
        <f t="shared" si="0"/>
        <v>45.3</v>
      </c>
      <c r="I13" s="6">
        <f t="shared" si="1"/>
        <v>89.93</v>
      </c>
      <c r="J13" s="6">
        <v>3</v>
      </c>
      <c r="K13" s="6" t="s">
        <v>16</v>
      </c>
    </row>
    <row r="14" spans="1:11" ht="24.95" customHeight="1">
      <c r="A14" s="3">
        <v>2</v>
      </c>
      <c r="B14" s="7" t="s">
        <v>36</v>
      </c>
      <c r="C14" s="7" t="s">
        <v>37</v>
      </c>
      <c r="D14" s="7" t="s">
        <v>31</v>
      </c>
      <c r="E14" s="8">
        <v>90.4</v>
      </c>
      <c r="F14" s="6">
        <v>45.2</v>
      </c>
      <c r="G14" s="6">
        <v>87.6</v>
      </c>
      <c r="H14" s="6">
        <f t="shared" si="0"/>
        <v>43.8</v>
      </c>
      <c r="I14" s="6">
        <f t="shared" si="1"/>
        <v>89</v>
      </c>
      <c r="J14" s="6">
        <v>4</v>
      </c>
      <c r="K14" s="6" t="s">
        <v>16</v>
      </c>
    </row>
    <row r="15" spans="1:11" ht="24.95" customHeight="1">
      <c r="A15" s="3"/>
      <c r="B15" s="7" t="s">
        <v>38</v>
      </c>
      <c r="C15" s="7" t="s">
        <v>39</v>
      </c>
      <c r="D15" s="7" t="s">
        <v>31</v>
      </c>
      <c r="E15" s="8">
        <v>90.12</v>
      </c>
      <c r="F15" s="6">
        <v>45.06</v>
      </c>
      <c r="G15" s="3" t="s">
        <v>19</v>
      </c>
      <c r="H15" s="6"/>
      <c r="I15" s="6"/>
      <c r="J15" s="6"/>
      <c r="K15" s="6"/>
    </row>
    <row r="16" spans="1:11" ht="24.95" customHeight="1">
      <c r="A16" s="3"/>
      <c r="B16" s="7" t="s">
        <v>40</v>
      </c>
      <c r="C16" s="7" t="s">
        <v>41</v>
      </c>
      <c r="D16" s="7" t="s">
        <v>31</v>
      </c>
      <c r="E16" s="8">
        <v>89.64</v>
      </c>
      <c r="F16" s="6">
        <v>44.82</v>
      </c>
      <c r="G16" s="3" t="s">
        <v>19</v>
      </c>
      <c r="H16" s="6"/>
      <c r="I16" s="6"/>
      <c r="J16" s="6"/>
      <c r="K16" s="6"/>
    </row>
    <row r="17" spans="1:11" ht="24.95" customHeight="1">
      <c r="A17" s="3"/>
      <c r="B17" s="7" t="s">
        <v>42</v>
      </c>
      <c r="C17" s="7" t="s">
        <v>43</v>
      </c>
      <c r="D17" s="7" t="s">
        <v>31</v>
      </c>
      <c r="E17" s="8">
        <v>88.88</v>
      </c>
      <c r="F17" s="6">
        <v>44.44</v>
      </c>
      <c r="G17" s="3" t="s">
        <v>19</v>
      </c>
      <c r="H17" s="6"/>
      <c r="I17" s="6"/>
      <c r="J17" s="6"/>
      <c r="K17" s="6"/>
    </row>
    <row r="18" spans="1:11" ht="24.95" customHeight="1">
      <c r="A18" s="3"/>
      <c r="B18" s="7" t="s">
        <v>44</v>
      </c>
      <c r="C18" s="7" t="s">
        <v>45</v>
      </c>
      <c r="D18" s="7" t="s">
        <v>31</v>
      </c>
      <c r="E18" s="8">
        <v>88.46</v>
      </c>
      <c r="F18" s="6">
        <v>44.23</v>
      </c>
      <c r="G18" s="3" t="s">
        <v>19</v>
      </c>
      <c r="H18" s="6"/>
      <c r="I18" s="6"/>
      <c r="J18" s="6"/>
      <c r="K18" s="6"/>
    </row>
    <row r="19" spans="1:11" ht="24.95" customHeight="1">
      <c r="A19" s="3">
        <v>1</v>
      </c>
      <c r="B19" s="7" t="s">
        <v>46</v>
      </c>
      <c r="C19" s="7" t="s">
        <v>47</v>
      </c>
      <c r="D19" s="7" t="s">
        <v>48</v>
      </c>
      <c r="E19" s="8">
        <v>84.96</v>
      </c>
      <c r="F19" s="6">
        <v>42.48</v>
      </c>
      <c r="G19" s="6">
        <v>84.6</v>
      </c>
      <c r="H19" s="6">
        <f t="shared" ref="H19:H24" si="2">G19*0.5</f>
        <v>42.3</v>
      </c>
      <c r="I19" s="6">
        <f t="shared" ref="I19:I24" si="3">F19+H19</f>
        <v>84.78</v>
      </c>
      <c r="J19" s="6">
        <v>1</v>
      </c>
      <c r="K19" s="6" t="s">
        <v>16</v>
      </c>
    </row>
    <row r="20" spans="1:11" ht="24.95" customHeight="1">
      <c r="A20" s="3">
        <v>2</v>
      </c>
      <c r="B20" s="7" t="s">
        <v>49</v>
      </c>
      <c r="C20" s="7" t="s">
        <v>50</v>
      </c>
      <c r="D20" s="7" t="s">
        <v>48</v>
      </c>
      <c r="E20" s="8">
        <v>69.16</v>
      </c>
      <c r="F20" s="6">
        <v>34.58</v>
      </c>
      <c r="G20" s="6">
        <v>84.6</v>
      </c>
      <c r="H20" s="6">
        <f t="shared" si="2"/>
        <v>42.3</v>
      </c>
      <c r="I20" s="6">
        <f t="shared" si="3"/>
        <v>76.88</v>
      </c>
      <c r="J20" s="6">
        <v>2</v>
      </c>
      <c r="K20" s="6"/>
    </row>
    <row r="21" spans="1:11" ht="24.95" customHeight="1">
      <c r="A21" s="3">
        <v>2</v>
      </c>
      <c r="B21" s="7" t="s">
        <v>51</v>
      </c>
      <c r="C21" s="7" t="s">
        <v>52</v>
      </c>
      <c r="D21" s="7" t="s">
        <v>53</v>
      </c>
      <c r="E21" s="8">
        <v>92.44</v>
      </c>
      <c r="F21" s="6">
        <v>46.22</v>
      </c>
      <c r="G21" s="6">
        <v>87.2</v>
      </c>
      <c r="H21" s="6">
        <f t="shared" si="2"/>
        <v>43.6</v>
      </c>
      <c r="I21" s="6">
        <f t="shared" si="3"/>
        <v>89.82</v>
      </c>
      <c r="J21" s="6">
        <v>1</v>
      </c>
      <c r="K21" s="6" t="s">
        <v>16</v>
      </c>
    </row>
    <row r="22" spans="1:11" ht="24.95" customHeight="1">
      <c r="A22" s="3">
        <v>3</v>
      </c>
      <c r="B22" s="7" t="s">
        <v>54</v>
      </c>
      <c r="C22" s="7" t="s">
        <v>55</v>
      </c>
      <c r="D22" s="7" t="s">
        <v>53</v>
      </c>
      <c r="E22" s="8">
        <v>89.78</v>
      </c>
      <c r="F22" s="6">
        <v>44.89</v>
      </c>
      <c r="G22" s="6">
        <v>85.8</v>
      </c>
      <c r="H22" s="6">
        <f t="shared" si="2"/>
        <v>42.9</v>
      </c>
      <c r="I22" s="6">
        <f t="shared" si="3"/>
        <v>87.789999999999992</v>
      </c>
      <c r="J22" s="6">
        <v>2</v>
      </c>
      <c r="K22" s="6" t="s">
        <v>16</v>
      </c>
    </row>
    <row r="23" spans="1:11" ht="24.95" customHeight="1">
      <c r="A23" s="3">
        <v>4</v>
      </c>
      <c r="B23" s="7" t="s">
        <v>56</v>
      </c>
      <c r="C23" s="7" t="s">
        <v>57</v>
      </c>
      <c r="D23" s="7" t="s">
        <v>53</v>
      </c>
      <c r="E23" s="8">
        <v>89.74</v>
      </c>
      <c r="F23" s="6">
        <v>44.87</v>
      </c>
      <c r="G23" s="6">
        <v>83</v>
      </c>
      <c r="H23" s="6">
        <f t="shared" si="2"/>
        <v>41.5</v>
      </c>
      <c r="I23" s="6">
        <f t="shared" si="3"/>
        <v>86.37</v>
      </c>
      <c r="J23" s="6">
        <v>3</v>
      </c>
      <c r="K23" s="6" t="s">
        <v>16</v>
      </c>
    </row>
    <row r="24" spans="1:11" ht="24.95" customHeight="1">
      <c r="A24" s="3">
        <v>1</v>
      </c>
      <c r="B24" s="7" t="s">
        <v>58</v>
      </c>
      <c r="C24" s="7" t="s">
        <v>59</v>
      </c>
      <c r="D24" s="7" t="s">
        <v>53</v>
      </c>
      <c r="E24" s="8">
        <v>89.22</v>
      </c>
      <c r="F24" s="6">
        <v>44.61</v>
      </c>
      <c r="G24" s="6">
        <v>81.8</v>
      </c>
      <c r="H24" s="6">
        <f t="shared" si="2"/>
        <v>40.9</v>
      </c>
      <c r="I24" s="6">
        <f t="shared" si="3"/>
        <v>85.509999999999991</v>
      </c>
      <c r="J24" s="6">
        <v>4</v>
      </c>
      <c r="K24" s="6"/>
    </row>
    <row r="25" spans="1:11" ht="24.95" customHeight="1">
      <c r="A25" s="3" t="s">
        <v>19</v>
      </c>
      <c r="B25" s="7" t="s">
        <v>60</v>
      </c>
      <c r="C25" s="7" t="s">
        <v>61</v>
      </c>
      <c r="D25" s="7" t="s">
        <v>53</v>
      </c>
      <c r="E25" s="9">
        <v>89.7</v>
      </c>
      <c r="F25" s="6">
        <v>44.85</v>
      </c>
      <c r="G25" s="6"/>
      <c r="H25" s="6"/>
      <c r="I25" s="6"/>
      <c r="J25" s="6"/>
      <c r="K25" s="6"/>
    </row>
    <row r="26" spans="1:11" ht="24.95" customHeight="1">
      <c r="A26" s="3" t="s">
        <v>19</v>
      </c>
      <c r="B26" s="7" t="s">
        <v>62</v>
      </c>
      <c r="C26" s="7" t="s">
        <v>63</v>
      </c>
      <c r="D26" s="7" t="s">
        <v>53</v>
      </c>
      <c r="E26" s="8">
        <v>88.74</v>
      </c>
      <c r="F26" s="6">
        <v>44.37</v>
      </c>
      <c r="G26" s="6"/>
      <c r="H26" s="6"/>
      <c r="I26" s="6"/>
      <c r="J26" s="6"/>
      <c r="K26" s="6"/>
    </row>
    <row r="27" spans="1:11" ht="24.95" customHeight="1">
      <c r="A27" s="3">
        <v>2</v>
      </c>
      <c r="B27" s="7" t="s">
        <v>64</v>
      </c>
      <c r="C27" s="7" t="s">
        <v>65</v>
      </c>
      <c r="D27" s="7" t="s">
        <v>66</v>
      </c>
      <c r="E27" s="8">
        <v>80.38</v>
      </c>
      <c r="F27" s="6">
        <v>40.19</v>
      </c>
      <c r="G27" s="6">
        <v>93</v>
      </c>
      <c r="H27" s="6">
        <f t="shared" ref="H27:H31" si="4">G27*0.5</f>
        <v>46.5</v>
      </c>
      <c r="I27" s="6">
        <f t="shared" ref="I27:I31" si="5">F27+H27</f>
        <v>86.69</v>
      </c>
      <c r="J27" s="6">
        <v>1</v>
      </c>
      <c r="K27" s="6" t="s">
        <v>16</v>
      </c>
    </row>
    <row r="28" spans="1:11" ht="24.95" customHeight="1">
      <c r="A28" s="3">
        <v>1</v>
      </c>
      <c r="B28" s="7" t="s">
        <v>67</v>
      </c>
      <c r="C28" s="7" t="s">
        <v>68</v>
      </c>
      <c r="D28" s="7" t="s">
        <v>66</v>
      </c>
      <c r="E28" s="8">
        <v>80.2</v>
      </c>
      <c r="F28" s="6">
        <v>40.1</v>
      </c>
      <c r="G28" s="6">
        <v>86.6</v>
      </c>
      <c r="H28" s="6">
        <f t="shared" si="4"/>
        <v>43.3</v>
      </c>
      <c r="I28" s="6">
        <f t="shared" si="5"/>
        <v>83.4</v>
      </c>
      <c r="J28" s="6">
        <v>2</v>
      </c>
      <c r="K28" s="6" t="s">
        <v>16</v>
      </c>
    </row>
    <row r="29" spans="1:11" ht="24.95" customHeight="1">
      <c r="A29" s="3" t="s">
        <v>19</v>
      </c>
      <c r="B29" s="7" t="s">
        <v>69</v>
      </c>
      <c r="C29" s="7" t="s">
        <v>70</v>
      </c>
      <c r="D29" s="7" t="s">
        <v>66</v>
      </c>
      <c r="E29" s="8">
        <v>82.56</v>
      </c>
      <c r="F29" s="6">
        <v>41.28</v>
      </c>
      <c r="G29" s="6"/>
      <c r="H29" s="6"/>
      <c r="I29" s="6"/>
      <c r="J29" s="6"/>
      <c r="K29" s="6"/>
    </row>
    <row r="30" spans="1:11" ht="24.95" customHeight="1">
      <c r="A30" s="22" t="s">
        <v>71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11" ht="24.95" customHeight="1">
      <c r="A31" s="3">
        <v>1</v>
      </c>
      <c r="B31" s="7" t="s">
        <v>72</v>
      </c>
      <c r="C31" s="7" t="s">
        <v>73</v>
      </c>
      <c r="D31" s="7" t="s">
        <v>74</v>
      </c>
      <c r="E31" s="8">
        <v>77.040000000000006</v>
      </c>
      <c r="F31" s="6">
        <v>38.520000000000003</v>
      </c>
      <c r="G31" s="6">
        <v>88.6</v>
      </c>
      <c r="H31" s="6">
        <f t="shared" si="4"/>
        <v>44.3</v>
      </c>
      <c r="I31" s="6">
        <f t="shared" si="5"/>
        <v>82.82</v>
      </c>
      <c r="J31" s="6">
        <v>1</v>
      </c>
      <c r="K31" s="6" t="s">
        <v>16</v>
      </c>
    </row>
    <row r="32" spans="1:11" ht="24.95" customHeight="1">
      <c r="A32" s="6"/>
      <c r="B32" s="7" t="s">
        <v>75</v>
      </c>
      <c r="C32" s="7" t="s">
        <v>76</v>
      </c>
      <c r="D32" s="7" t="s">
        <v>74</v>
      </c>
      <c r="E32" s="8">
        <v>75.040000000000006</v>
      </c>
      <c r="F32" s="6">
        <v>37.520000000000003</v>
      </c>
      <c r="G32" s="3" t="s">
        <v>19</v>
      </c>
      <c r="H32" s="6"/>
      <c r="I32" s="6"/>
      <c r="J32" s="6"/>
      <c r="K32" s="6"/>
    </row>
    <row r="33" spans="1:11" ht="24.95" customHeight="1">
      <c r="A33" s="3">
        <v>1</v>
      </c>
      <c r="B33" s="7" t="s">
        <v>77</v>
      </c>
      <c r="C33" s="7" t="s">
        <v>78</v>
      </c>
      <c r="D33" s="7" t="s">
        <v>79</v>
      </c>
      <c r="E33" s="8">
        <v>76.239999999999995</v>
      </c>
      <c r="F33" s="6">
        <v>38.119999999999997</v>
      </c>
      <c r="G33" s="6">
        <v>85.4</v>
      </c>
      <c r="H33" s="6">
        <f>G33*0.5</f>
        <v>42.7</v>
      </c>
      <c r="I33" s="6">
        <f>F33+H33</f>
        <v>80.819999999999993</v>
      </c>
      <c r="J33" s="6">
        <v>1</v>
      </c>
      <c r="K33" s="6" t="s">
        <v>16</v>
      </c>
    </row>
    <row r="34" spans="1:11" ht="24.95" customHeight="1">
      <c r="A34" s="3">
        <v>13</v>
      </c>
      <c r="B34" s="7" t="s">
        <v>80</v>
      </c>
      <c r="C34" s="7" t="s">
        <v>81</v>
      </c>
      <c r="D34" s="7" t="s">
        <v>82</v>
      </c>
      <c r="E34" s="8">
        <v>89.12</v>
      </c>
      <c r="F34" s="6">
        <v>44.56</v>
      </c>
      <c r="G34" s="6">
        <v>91.8</v>
      </c>
      <c r="H34" s="6">
        <f t="shared" ref="H34:H47" si="6">G34*0.5</f>
        <v>45.9</v>
      </c>
      <c r="I34" s="6">
        <f t="shared" ref="I34:I47" si="7">F34+H34</f>
        <v>90.460000000000008</v>
      </c>
      <c r="J34" s="6">
        <v>1</v>
      </c>
      <c r="K34" s="6" t="s">
        <v>16</v>
      </c>
    </row>
    <row r="35" spans="1:11" ht="24.95" customHeight="1">
      <c r="A35" s="3">
        <v>4</v>
      </c>
      <c r="B35" s="7" t="s">
        <v>83</v>
      </c>
      <c r="C35" s="7" t="s">
        <v>84</v>
      </c>
      <c r="D35" s="7" t="s">
        <v>82</v>
      </c>
      <c r="E35" s="8">
        <v>81.52</v>
      </c>
      <c r="F35" s="6">
        <v>40.76</v>
      </c>
      <c r="G35" s="6">
        <v>91.8</v>
      </c>
      <c r="H35" s="6">
        <f t="shared" si="6"/>
        <v>45.9</v>
      </c>
      <c r="I35" s="6">
        <f t="shared" si="7"/>
        <v>86.66</v>
      </c>
      <c r="J35" s="6">
        <v>2</v>
      </c>
      <c r="K35" s="6" t="s">
        <v>16</v>
      </c>
    </row>
    <row r="36" spans="1:11" ht="24.95" customHeight="1">
      <c r="A36" s="3">
        <v>3</v>
      </c>
      <c r="B36" s="7" t="s">
        <v>85</v>
      </c>
      <c r="C36" s="7" t="s">
        <v>86</v>
      </c>
      <c r="D36" s="7" t="s">
        <v>82</v>
      </c>
      <c r="E36" s="8">
        <v>79.900000000000006</v>
      </c>
      <c r="F36" s="6">
        <v>39.950000000000003</v>
      </c>
      <c r="G36" s="6">
        <v>93</v>
      </c>
      <c r="H36" s="6">
        <f t="shared" si="6"/>
        <v>46.5</v>
      </c>
      <c r="I36" s="6">
        <f t="shared" si="7"/>
        <v>86.45</v>
      </c>
      <c r="J36" s="6">
        <v>3</v>
      </c>
      <c r="K36" s="6" t="s">
        <v>16</v>
      </c>
    </row>
    <row r="37" spans="1:11" ht="24.95" customHeight="1">
      <c r="A37" s="3">
        <v>1</v>
      </c>
      <c r="B37" s="7" t="s">
        <v>87</v>
      </c>
      <c r="C37" s="7" t="s">
        <v>88</v>
      </c>
      <c r="D37" s="7" t="s">
        <v>82</v>
      </c>
      <c r="E37" s="8">
        <v>83</v>
      </c>
      <c r="F37" s="6">
        <v>41.5</v>
      </c>
      <c r="G37" s="6">
        <v>88.8</v>
      </c>
      <c r="H37" s="6">
        <f t="shared" si="6"/>
        <v>44.4</v>
      </c>
      <c r="I37" s="6">
        <f t="shared" si="7"/>
        <v>85.9</v>
      </c>
      <c r="J37" s="6">
        <v>4</v>
      </c>
      <c r="K37" s="6" t="s">
        <v>16</v>
      </c>
    </row>
    <row r="38" spans="1:11" ht="24.95" customHeight="1">
      <c r="A38" s="3">
        <v>12</v>
      </c>
      <c r="B38" s="7" t="s">
        <v>89</v>
      </c>
      <c r="C38" s="7" t="s">
        <v>90</v>
      </c>
      <c r="D38" s="7" t="s">
        <v>82</v>
      </c>
      <c r="E38" s="8">
        <v>82.22</v>
      </c>
      <c r="F38" s="6">
        <v>41.11</v>
      </c>
      <c r="G38" s="6">
        <v>89.2</v>
      </c>
      <c r="H38" s="6">
        <f t="shared" si="6"/>
        <v>44.6</v>
      </c>
      <c r="I38" s="6">
        <f t="shared" si="7"/>
        <v>85.710000000000008</v>
      </c>
      <c r="J38" s="6">
        <v>5</v>
      </c>
      <c r="K38" s="6" t="s">
        <v>16</v>
      </c>
    </row>
    <row r="39" spans="1:11" ht="24.95" customHeight="1">
      <c r="A39" s="3">
        <v>7</v>
      </c>
      <c r="B39" s="7" t="s">
        <v>91</v>
      </c>
      <c r="C39" s="7" t="s">
        <v>92</v>
      </c>
      <c r="D39" s="7" t="s">
        <v>82</v>
      </c>
      <c r="E39" s="8">
        <v>83.28</v>
      </c>
      <c r="F39" s="6">
        <v>41.64</v>
      </c>
      <c r="G39" s="6">
        <v>88</v>
      </c>
      <c r="H39" s="6">
        <f t="shared" si="6"/>
        <v>44</v>
      </c>
      <c r="I39" s="6">
        <f t="shared" si="7"/>
        <v>85.64</v>
      </c>
      <c r="J39" s="6">
        <v>6</v>
      </c>
      <c r="K39" s="6" t="s">
        <v>16</v>
      </c>
    </row>
    <row r="40" spans="1:11" ht="24.95" customHeight="1">
      <c r="A40" s="3">
        <v>10</v>
      </c>
      <c r="B40" s="7" t="s">
        <v>93</v>
      </c>
      <c r="C40" s="7" t="s">
        <v>94</v>
      </c>
      <c r="D40" s="7" t="s">
        <v>82</v>
      </c>
      <c r="E40" s="8">
        <v>83.98</v>
      </c>
      <c r="F40" s="6">
        <v>41.99</v>
      </c>
      <c r="G40" s="6">
        <v>87.2</v>
      </c>
      <c r="H40" s="6">
        <f t="shared" si="6"/>
        <v>43.6</v>
      </c>
      <c r="I40" s="6">
        <f t="shared" si="7"/>
        <v>85.59</v>
      </c>
      <c r="J40" s="6">
        <v>7</v>
      </c>
      <c r="K40" s="6" t="s">
        <v>16</v>
      </c>
    </row>
    <row r="41" spans="1:11" ht="24.95" customHeight="1">
      <c r="A41" s="3">
        <v>2</v>
      </c>
      <c r="B41" s="7" t="s">
        <v>95</v>
      </c>
      <c r="C41" s="7" t="s">
        <v>96</v>
      </c>
      <c r="D41" s="7" t="s">
        <v>82</v>
      </c>
      <c r="E41" s="8">
        <v>82.38</v>
      </c>
      <c r="F41" s="6">
        <v>41.19</v>
      </c>
      <c r="G41" s="6">
        <v>88.2</v>
      </c>
      <c r="H41" s="6">
        <f t="shared" si="6"/>
        <v>44.1</v>
      </c>
      <c r="I41" s="6">
        <f t="shared" si="7"/>
        <v>85.289999999999992</v>
      </c>
      <c r="J41" s="6">
        <v>8</v>
      </c>
      <c r="K41" s="6" t="s">
        <v>16</v>
      </c>
    </row>
    <row r="42" spans="1:11" ht="24.95" customHeight="1">
      <c r="A42" s="3">
        <v>14</v>
      </c>
      <c r="B42" s="7" t="s">
        <v>97</v>
      </c>
      <c r="C42" s="7" t="s">
        <v>98</v>
      </c>
      <c r="D42" s="7" t="s">
        <v>82</v>
      </c>
      <c r="E42" s="8">
        <v>77.819999999999993</v>
      </c>
      <c r="F42" s="6">
        <v>38.909999999999997</v>
      </c>
      <c r="G42" s="6">
        <v>90.4</v>
      </c>
      <c r="H42" s="6">
        <f t="shared" si="6"/>
        <v>45.2</v>
      </c>
      <c r="I42" s="6">
        <f t="shared" si="7"/>
        <v>84.11</v>
      </c>
      <c r="J42" s="6">
        <v>9</v>
      </c>
      <c r="K42" s="6" t="s">
        <v>16</v>
      </c>
    </row>
    <row r="43" spans="1:11" ht="24.95" customHeight="1">
      <c r="A43" s="3">
        <v>11</v>
      </c>
      <c r="B43" s="7" t="s">
        <v>99</v>
      </c>
      <c r="C43" s="7" t="s">
        <v>100</v>
      </c>
      <c r="D43" s="7" t="s">
        <v>82</v>
      </c>
      <c r="E43" s="8">
        <v>78.540000000000006</v>
      </c>
      <c r="F43" s="6">
        <v>39.270000000000003</v>
      </c>
      <c r="G43" s="6">
        <v>89.4</v>
      </c>
      <c r="H43" s="6">
        <f t="shared" si="6"/>
        <v>44.7</v>
      </c>
      <c r="I43" s="6">
        <f t="shared" si="7"/>
        <v>83.97</v>
      </c>
      <c r="J43" s="6">
        <v>10</v>
      </c>
      <c r="K43" s="6" t="s">
        <v>16</v>
      </c>
    </row>
    <row r="44" spans="1:11" ht="24.95" customHeight="1">
      <c r="A44" s="3">
        <v>8</v>
      </c>
      <c r="B44" s="7" t="s">
        <v>101</v>
      </c>
      <c r="C44" s="7" t="s">
        <v>102</v>
      </c>
      <c r="D44" s="7" t="s">
        <v>82</v>
      </c>
      <c r="E44" s="8">
        <v>82.24</v>
      </c>
      <c r="F44" s="6">
        <v>41.12</v>
      </c>
      <c r="G44" s="6">
        <v>85.4</v>
      </c>
      <c r="H44" s="6">
        <f t="shared" si="6"/>
        <v>42.7</v>
      </c>
      <c r="I44" s="6">
        <f t="shared" si="7"/>
        <v>83.82</v>
      </c>
      <c r="J44" s="6">
        <v>11</v>
      </c>
      <c r="K44" s="6"/>
    </row>
    <row r="45" spans="1:11" ht="24.95" customHeight="1">
      <c r="A45" s="3">
        <v>9</v>
      </c>
      <c r="B45" s="7" t="s">
        <v>103</v>
      </c>
      <c r="C45" s="7" t="s">
        <v>104</v>
      </c>
      <c r="D45" s="7" t="s">
        <v>82</v>
      </c>
      <c r="E45" s="8">
        <v>79.52</v>
      </c>
      <c r="F45" s="6">
        <v>39.76</v>
      </c>
      <c r="G45" s="6">
        <v>87.2</v>
      </c>
      <c r="H45" s="6">
        <f t="shared" si="6"/>
        <v>43.6</v>
      </c>
      <c r="I45" s="6">
        <f t="shared" si="7"/>
        <v>83.36</v>
      </c>
      <c r="J45" s="6">
        <v>12</v>
      </c>
      <c r="K45" s="6"/>
    </row>
    <row r="46" spans="1:11" ht="24.95" customHeight="1">
      <c r="A46" s="3">
        <v>6</v>
      </c>
      <c r="B46" s="7" t="s">
        <v>105</v>
      </c>
      <c r="C46" s="7" t="s">
        <v>106</v>
      </c>
      <c r="D46" s="7" t="s">
        <v>82</v>
      </c>
      <c r="E46" s="8">
        <v>77.2</v>
      </c>
      <c r="F46" s="6">
        <v>38.6</v>
      </c>
      <c r="G46" s="6">
        <v>89.2</v>
      </c>
      <c r="H46" s="6">
        <f t="shared" si="6"/>
        <v>44.6</v>
      </c>
      <c r="I46" s="6">
        <f t="shared" si="7"/>
        <v>83.2</v>
      </c>
      <c r="J46" s="6">
        <v>13</v>
      </c>
      <c r="K46" s="6"/>
    </row>
    <row r="47" spans="1:11" ht="24.95" customHeight="1">
      <c r="A47" s="3">
        <v>5</v>
      </c>
      <c r="B47" s="7" t="s">
        <v>107</v>
      </c>
      <c r="C47" s="7" t="s">
        <v>108</v>
      </c>
      <c r="D47" s="7" t="s">
        <v>82</v>
      </c>
      <c r="E47" s="8">
        <v>75.72</v>
      </c>
      <c r="F47" s="6">
        <v>37.86</v>
      </c>
      <c r="G47" s="6">
        <v>87.6</v>
      </c>
      <c r="H47" s="6">
        <f t="shared" si="6"/>
        <v>43.8</v>
      </c>
      <c r="I47" s="6">
        <f t="shared" si="7"/>
        <v>81.66</v>
      </c>
      <c r="J47" s="6">
        <v>14</v>
      </c>
      <c r="K47" s="6"/>
    </row>
    <row r="48" spans="1:11" ht="24.95" customHeight="1">
      <c r="A48" s="3"/>
      <c r="B48" s="7" t="s">
        <v>109</v>
      </c>
      <c r="C48" s="7" t="s">
        <v>110</v>
      </c>
      <c r="D48" s="7" t="s">
        <v>82</v>
      </c>
      <c r="E48" s="8">
        <v>75.819999999999993</v>
      </c>
      <c r="F48" s="6">
        <v>37.909999999999997</v>
      </c>
      <c r="G48" s="3" t="s">
        <v>19</v>
      </c>
      <c r="H48" s="6"/>
      <c r="I48" s="6"/>
      <c r="J48" s="6"/>
      <c r="K48" s="6"/>
    </row>
    <row r="49" spans="1:11" ht="24.95" customHeight="1">
      <c r="A49" s="3"/>
      <c r="B49" s="7" t="s">
        <v>111</v>
      </c>
      <c r="C49" s="7" t="s">
        <v>112</v>
      </c>
      <c r="D49" s="7" t="s">
        <v>82</v>
      </c>
      <c r="E49" s="8">
        <v>81.180000000000007</v>
      </c>
      <c r="F49" s="6">
        <v>40.590000000000003</v>
      </c>
      <c r="G49" s="3" t="s">
        <v>19</v>
      </c>
      <c r="H49" s="6"/>
      <c r="I49" s="6"/>
      <c r="J49" s="6"/>
      <c r="K49" s="6"/>
    </row>
    <row r="50" spans="1:11" ht="24.95" customHeight="1">
      <c r="A50" s="3"/>
      <c r="B50" s="7" t="s">
        <v>113</v>
      </c>
      <c r="C50" s="7" t="s">
        <v>114</v>
      </c>
      <c r="D50" s="7" t="s">
        <v>82</v>
      </c>
      <c r="E50" s="8">
        <v>75.44</v>
      </c>
      <c r="F50" s="6">
        <v>37.72</v>
      </c>
      <c r="G50" s="3" t="s">
        <v>19</v>
      </c>
      <c r="H50" s="6"/>
      <c r="I50" s="6"/>
      <c r="J50" s="6"/>
      <c r="K50" s="6"/>
    </row>
    <row r="51" spans="1:11" ht="24.95" customHeight="1">
      <c r="A51" s="3"/>
      <c r="B51" s="7" t="s">
        <v>115</v>
      </c>
      <c r="C51" s="7" t="s">
        <v>116</v>
      </c>
      <c r="D51" s="7" t="s">
        <v>82</v>
      </c>
      <c r="E51" s="8">
        <v>85.6</v>
      </c>
      <c r="F51" s="6">
        <v>42.8</v>
      </c>
      <c r="G51" s="3" t="s">
        <v>19</v>
      </c>
      <c r="H51" s="6"/>
      <c r="I51" s="6"/>
      <c r="J51" s="6"/>
      <c r="K51" s="6"/>
    </row>
    <row r="52" spans="1:11" ht="24.95" customHeight="1">
      <c r="A52" s="3"/>
      <c r="B52" s="7" t="s">
        <v>117</v>
      </c>
      <c r="C52" s="7" t="s">
        <v>118</v>
      </c>
      <c r="D52" s="7" t="s">
        <v>82</v>
      </c>
      <c r="E52" s="8">
        <v>75.819999999999993</v>
      </c>
      <c r="F52" s="6">
        <v>37.909999999999997</v>
      </c>
      <c r="G52" s="3" t="s">
        <v>19</v>
      </c>
      <c r="H52" s="6"/>
      <c r="I52" s="6"/>
      <c r="J52" s="6"/>
      <c r="K52" s="6"/>
    </row>
    <row r="53" spans="1:11" ht="24.95" customHeight="1">
      <c r="A53" s="3"/>
      <c r="B53" s="7" t="s">
        <v>119</v>
      </c>
      <c r="C53" s="7" t="s">
        <v>120</v>
      </c>
      <c r="D53" s="7" t="s">
        <v>82</v>
      </c>
      <c r="E53" s="8">
        <v>81.040000000000006</v>
      </c>
      <c r="F53" s="6">
        <v>40.520000000000003</v>
      </c>
      <c r="G53" s="3" t="s">
        <v>19</v>
      </c>
      <c r="H53" s="6"/>
      <c r="I53" s="6"/>
      <c r="J53" s="6"/>
      <c r="K53" s="6"/>
    </row>
    <row r="54" spans="1:11" ht="24.95" customHeight="1">
      <c r="A54" s="26" t="s">
        <v>121</v>
      </c>
      <c r="B54" s="27"/>
      <c r="C54" s="27"/>
      <c r="D54" s="27"/>
      <c r="E54" s="27"/>
      <c r="F54" s="27"/>
      <c r="G54" s="27"/>
      <c r="H54" s="27"/>
      <c r="I54" s="27"/>
      <c r="J54" s="27"/>
      <c r="K54" s="28"/>
    </row>
    <row r="55" spans="1:11" ht="21" customHeight="1">
      <c r="A55" s="3">
        <v>3</v>
      </c>
      <c r="B55" s="7" t="s">
        <v>122</v>
      </c>
      <c r="C55" s="7" t="s">
        <v>123</v>
      </c>
      <c r="D55" s="7" t="s">
        <v>124</v>
      </c>
      <c r="E55" s="8">
        <v>86.46</v>
      </c>
      <c r="F55" s="6">
        <v>43.23</v>
      </c>
      <c r="G55" s="6">
        <v>88.6</v>
      </c>
      <c r="H55" s="6">
        <f t="shared" ref="H55:H57" si="8">G55*0.5</f>
        <v>44.3</v>
      </c>
      <c r="I55" s="6">
        <f t="shared" ref="I55:I57" si="9">F55+H55</f>
        <v>87.53</v>
      </c>
      <c r="J55" s="6">
        <v>1</v>
      </c>
      <c r="K55" s="6" t="s">
        <v>16</v>
      </c>
    </row>
    <row r="56" spans="1:11" ht="21" customHeight="1">
      <c r="A56" s="3">
        <v>2</v>
      </c>
      <c r="B56" s="7" t="s">
        <v>125</v>
      </c>
      <c r="C56" s="7" t="s">
        <v>126</v>
      </c>
      <c r="D56" s="7" t="s">
        <v>124</v>
      </c>
      <c r="E56" s="8">
        <v>87.36</v>
      </c>
      <c r="F56" s="6">
        <v>43.68</v>
      </c>
      <c r="G56" s="6">
        <v>83.8</v>
      </c>
      <c r="H56" s="6">
        <f t="shared" si="8"/>
        <v>41.9</v>
      </c>
      <c r="I56" s="6">
        <f t="shared" si="9"/>
        <v>85.58</v>
      </c>
      <c r="J56" s="6">
        <v>2</v>
      </c>
      <c r="K56" s="6" t="s">
        <v>16</v>
      </c>
    </row>
    <row r="57" spans="1:11" ht="21" customHeight="1">
      <c r="A57" s="3">
        <v>1</v>
      </c>
      <c r="B57" s="7" t="s">
        <v>127</v>
      </c>
      <c r="C57" s="7" t="s">
        <v>128</v>
      </c>
      <c r="D57" s="7" t="s">
        <v>124</v>
      </c>
      <c r="E57" s="8">
        <v>85.08</v>
      </c>
      <c r="F57" s="6">
        <v>42.54</v>
      </c>
      <c r="G57" s="6">
        <v>82.6</v>
      </c>
      <c r="H57" s="6">
        <f t="shared" si="8"/>
        <v>41.3</v>
      </c>
      <c r="I57" s="6">
        <f t="shared" si="9"/>
        <v>83.84</v>
      </c>
      <c r="J57" s="6">
        <v>3</v>
      </c>
      <c r="K57" s="6" t="s">
        <v>16</v>
      </c>
    </row>
    <row r="58" spans="1:11" ht="21" customHeight="1">
      <c r="A58" s="3">
        <v>4</v>
      </c>
      <c r="B58" s="21" t="s">
        <v>129</v>
      </c>
      <c r="C58" s="7" t="s">
        <v>130</v>
      </c>
      <c r="D58" s="7" t="s">
        <v>124</v>
      </c>
      <c r="E58" s="8">
        <v>88.44</v>
      </c>
      <c r="F58" s="6">
        <v>44.22</v>
      </c>
      <c r="G58" s="6" t="s">
        <v>19</v>
      </c>
      <c r="H58" s="6"/>
      <c r="I58" s="6"/>
      <c r="J58" s="6"/>
      <c r="K58" s="6"/>
    </row>
    <row r="59" spans="1:11" ht="21" customHeight="1">
      <c r="A59" s="3">
        <v>5</v>
      </c>
      <c r="B59" s="7" t="s">
        <v>131</v>
      </c>
      <c r="C59" s="7" t="s">
        <v>132</v>
      </c>
      <c r="D59" s="7" t="s">
        <v>124</v>
      </c>
      <c r="E59" s="8">
        <v>87.12</v>
      </c>
      <c r="F59" s="6">
        <v>43.56</v>
      </c>
      <c r="G59" s="6" t="s">
        <v>19</v>
      </c>
      <c r="H59" s="6"/>
      <c r="I59" s="6"/>
      <c r="J59" s="6"/>
      <c r="K59" s="6"/>
    </row>
    <row r="60" spans="1:11" s="1" customFormat="1" ht="21" customHeight="1">
      <c r="A60" s="3">
        <v>6</v>
      </c>
      <c r="B60" s="7" t="s">
        <v>133</v>
      </c>
      <c r="C60" s="7" t="s">
        <v>134</v>
      </c>
      <c r="D60" s="7" t="s">
        <v>124</v>
      </c>
      <c r="E60" s="8">
        <v>84.6</v>
      </c>
      <c r="F60" s="6">
        <v>42.3</v>
      </c>
      <c r="G60" s="6" t="s">
        <v>19</v>
      </c>
      <c r="H60" s="10"/>
      <c r="I60" s="10"/>
      <c r="J60" s="10"/>
      <c r="K60" s="10"/>
    </row>
    <row r="61" spans="1:11" ht="21" customHeight="1">
      <c r="A61" s="3">
        <v>7</v>
      </c>
      <c r="B61" s="7" t="s">
        <v>135</v>
      </c>
      <c r="C61" s="7" t="s">
        <v>136</v>
      </c>
      <c r="D61" s="7" t="s">
        <v>137</v>
      </c>
      <c r="E61" s="8">
        <v>91.92</v>
      </c>
      <c r="F61" s="6">
        <v>45.96</v>
      </c>
      <c r="G61" s="6">
        <v>89.8</v>
      </c>
      <c r="H61" s="6">
        <f t="shared" ref="H61:H67" si="10">G61*0.5</f>
        <v>44.9</v>
      </c>
      <c r="I61" s="6">
        <f t="shared" ref="I61:I67" si="11">F61+H61</f>
        <v>90.86</v>
      </c>
      <c r="J61" s="6">
        <v>1</v>
      </c>
      <c r="K61" s="6" t="s">
        <v>16</v>
      </c>
    </row>
    <row r="62" spans="1:11" ht="21" customHeight="1">
      <c r="A62" s="3">
        <v>5</v>
      </c>
      <c r="B62" s="7" t="s">
        <v>138</v>
      </c>
      <c r="C62" s="7" t="s">
        <v>139</v>
      </c>
      <c r="D62" s="7" t="s">
        <v>137</v>
      </c>
      <c r="E62" s="8">
        <v>93.82</v>
      </c>
      <c r="F62" s="6">
        <v>46.91</v>
      </c>
      <c r="G62" s="6">
        <v>86.6</v>
      </c>
      <c r="H62" s="6">
        <f t="shared" si="10"/>
        <v>43.3</v>
      </c>
      <c r="I62" s="6">
        <f t="shared" si="11"/>
        <v>90.21</v>
      </c>
      <c r="J62" s="6">
        <v>2</v>
      </c>
      <c r="K62" s="6" t="s">
        <v>16</v>
      </c>
    </row>
    <row r="63" spans="1:11" ht="21" customHeight="1">
      <c r="A63" s="3">
        <v>4</v>
      </c>
      <c r="B63" s="7" t="s">
        <v>140</v>
      </c>
      <c r="C63" s="7" t="s">
        <v>141</v>
      </c>
      <c r="D63" s="7" t="s">
        <v>137</v>
      </c>
      <c r="E63" s="8">
        <v>93.92</v>
      </c>
      <c r="F63" s="6">
        <v>46.96</v>
      </c>
      <c r="G63" s="6">
        <v>85.6</v>
      </c>
      <c r="H63" s="6">
        <f t="shared" si="10"/>
        <v>42.8</v>
      </c>
      <c r="I63" s="6">
        <f t="shared" si="11"/>
        <v>89.759999999999991</v>
      </c>
      <c r="J63" s="6">
        <v>3</v>
      </c>
      <c r="K63" s="6" t="s">
        <v>16</v>
      </c>
    </row>
    <row r="64" spans="1:11" ht="21" customHeight="1">
      <c r="A64" s="3">
        <v>6</v>
      </c>
      <c r="B64" s="7" t="s">
        <v>142</v>
      </c>
      <c r="C64" s="7" t="s">
        <v>143</v>
      </c>
      <c r="D64" s="7" t="s">
        <v>137</v>
      </c>
      <c r="E64" s="8">
        <v>90.22</v>
      </c>
      <c r="F64" s="6">
        <v>45.11</v>
      </c>
      <c r="G64" s="6">
        <v>88.2</v>
      </c>
      <c r="H64" s="6">
        <f t="shared" si="10"/>
        <v>44.1</v>
      </c>
      <c r="I64" s="6">
        <f t="shared" si="11"/>
        <v>89.210000000000008</v>
      </c>
      <c r="J64" s="6">
        <v>4</v>
      </c>
      <c r="K64" s="6" t="s">
        <v>16</v>
      </c>
    </row>
    <row r="65" spans="1:11" ht="21" customHeight="1">
      <c r="A65" s="3">
        <v>3</v>
      </c>
      <c r="B65" s="7" t="s">
        <v>144</v>
      </c>
      <c r="C65" s="7" t="s">
        <v>145</v>
      </c>
      <c r="D65" s="7" t="s">
        <v>137</v>
      </c>
      <c r="E65" s="8">
        <v>90.74</v>
      </c>
      <c r="F65" s="6">
        <v>45.37</v>
      </c>
      <c r="G65" s="6">
        <v>85</v>
      </c>
      <c r="H65" s="6">
        <f t="shared" si="10"/>
        <v>42.5</v>
      </c>
      <c r="I65" s="6">
        <f t="shared" si="11"/>
        <v>87.87</v>
      </c>
      <c r="J65" s="6">
        <v>5</v>
      </c>
      <c r="K65" s="6" t="s">
        <v>16</v>
      </c>
    </row>
    <row r="66" spans="1:11" ht="21" customHeight="1">
      <c r="A66" s="3">
        <v>2</v>
      </c>
      <c r="B66" s="7" t="s">
        <v>146</v>
      </c>
      <c r="C66" s="7" t="s">
        <v>147</v>
      </c>
      <c r="D66" s="7" t="s">
        <v>137</v>
      </c>
      <c r="E66" s="8">
        <v>90.08</v>
      </c>
      <c r="F66" s="6">
        <v>45.04</v>
      </c>
      <c r="G66" s="6">
        <v>84.2</v>
      </c>
      <c r="H66" s="6">
        <f t="shared" si="10"/>
        <v>42.1</v>
      </c>
      <c r="I66" s="6">
        <f t="shared" si="11"/>
        <v>87.14</v>
      </c>
      <c r="J66" s="6">
        <v>6</v>
      </c>
      <c r="K66" s="6" t="s">
        <v>16</v>
      </c>
    </row>
    <row r="67" spans="1:11" ht="21" customHeight="1">
      <c r="A67" s="3">
        <v>1</v>
      </c>
      <c r="B67" s="7" t="s">
        <v>148</v>
      </c>
      <c r="C67" s="7" t="s">
        <v>149</v>
      </c>
      <c r="D67" s="7" t="s">
        <v>137</v>
      </c>
      <c r="E67" s="8">
        <v>90.64</v>
      </c>
      <c r="F67" s="6">
        <v>45.32</v>
      </c>
      <c r="G67" s="6">
        <v>83.2</v>
      </c>
      <c r="H67" s="6">
        <f t="shared" si="10"/>
        <v>41.6</v>
      </c>
      <c r="I67" s="6">
        <f t="shared" si="11"/>
        <v>86.92</v>
      </c>
      <c r="J67" s="6">
        <v>7</v>
      </c>
      <c r="K67" s="6"/>
    </row>
    <row r="68" spans="1:11" ht="21" customHeight="1">
      <c r="A68" s="3">
        <v>8</v>
      </c>
      <c r="B68" s="7" t="s">
        <v>150</v>
      </c>
      <c r="C68" s="7" t="s">
        <v>151</v>
      </c>
      <c r="D68" s="7" t="s">
        <v>137</v>
      </c>
      <c r="E68" s="8">
        <v>95</v>
      </c>
      <c r="F68" s="6">
        <v>47.5</v>
      </c>
      <c r="G68" s="6" t="s">
        <v>19</v>
      </c>
      <c r="H68" s="6"/>
      <c r="I68" s="6"/>
      <c r="J68" s="6"/>
      <c r="K68" s="6"/>
    </row>
    <row r="69" spans="1:11" ht="21" customHeight="1">
      <c r="A69" s="3">
        <v>9</v>
      </c>
      <c r="B69" s="7" t="s">
        <v>152</v>
      </c>
      <c r="C69" s="7" t="s">
        <v>153</v>
      </c>
      <c r="D69" s="7" t="s">
        <v>137</v>
      </c>
      <c r="E69" s="8">
        <v>93.3</v>
      </c>
      <c r="F69" s="6">
        <v>46.65</v>
      </c>
      <c r="G69" s="6" t="s">
        <v>19</v>
      </c>
      <c r="H69" s="6"/>
      <c r="I69" s="6"/>
      <c r="J69" s="6"/>
      <c r="K69" s="6"/>
    </row>
    <row r="70" spans="1:11" ht="21" customHeight="1">
      <c r="A70" s="3">
        <v>10</v>
      </c>
      <c r="B70" s="7" t="s">
        <v>154</v>
      </c>
      <c r="C70" s="7" t="s">
        <v>155</v>
      </c>
      <c r="D70" s="7" t="s">
        <v>137</v>
      </c>
      <c r="E70" s="8">
        <v>92.3</v>
      </c>
      <c r="F70" s="6">
        <v>46.15</v>
      </c>
      <c r="G70" s="6" t="s">
        <v>19</v>
      </c>
      <c r="H70" s="6"/>
      <c r="I70" s="6"/>
      <c r="J70" s="6"/>
      <c r="K70" s="6"/>
    </row>
    <row r="71" spans="1:11" ht="21" customHeight="1">
      <c r="A71" s="3">
        <v>11</v>
      </c>
      <c r="B71" s="7" t="s">
        <v>156</v>
      </c>
      <c r="C71" s="7" t="s">
        <v>157</v>
      </c>
      <c r="D71" s="7" t="s">
        <v>137</v>
      </c>
      <c r="E71" s="8">
        <v>92.12</v>
      </c>
      <c r="F71" s="6">
        <v>46.06</v>
      </c>
      <c r="G71" s="6" t="s">
        <v>19</v>
      </c>
      <c r="H71" s="6"/>
      <c r="I71" s="6"/>
      <c r="J71" s="6"/>
      <c r="K71" s="6"/>
    </row>
    <row r="72" spans="1:11" ht="21" customHeight="1">
      <c r="A72" s="3">
        <v>12</v>
      </c>
      <c r="B72" s="7" t="s">
        <v>158</v>
      </c>
      <c r="C72" s="7" t="s">
        <v>159</v>
      </c>
      <c r="D72" s="7" t="s">
        <v>137</v>
      </c>
      <c r="E72" s="8">
        <v>90.26</v>
      </c>
      <c r="F72" s="6">
        <v>45.13</v>
      </c>
      <c r="G72" s="6" t="s">
        <v>19</v>
      </c>
      <c r="H72" s="6"/>
      <c r="I72" s="6"/>
      <c r="J72" s="6"/>
      <c r="K72" s="6"/>
    </row>
    <row r="73" spans="1:11" ht="21" customHeight="1">
      <c r="A73" s="3">
        <v>2</v>
      </c>
      <c r="B73" s="7" t="s">
        <v>160</v>
      </c>
      <c r="C73" s="7" t="s">
        <v>161</v>
      </c>
      <c r="D73" s="7" t="s">
        <v>162</v>
      </c>
      <c r="E73" s="8">
        <v>91.3</v>
      </c>
      <c r="F73" s="6">
        <v>45.65</v>
      </c>
      <c r="G73" s="6">
        <v>86</v>
      </c>
      <c r="H73" s="6">
        <f t="shared" ref="H73:H75" si="12">G73*0.5</f>
        <v>43</v>
      </c>
      <c r="I73" s="6">
        <f t="shared" ref="I73:I75" si="13">F73+H73</f>
        <v>88.65</v>
      </c>
      <c r="J73" s="6">
        <v>1</v>
      </c>
      <c r="K73" s="6" t="s">
        <v>16</v>
      </c>
    </row>
    <row r="74" spans="1:11" ht="21" customHeight="1">
      <c r="A74" s="3">
        <v>3</v>
      </c>
      <c r="B74" s="7" t="s">
        <v>163</v>
      </c>
      <c r="C74" s="7" t="s">
        <v>164</v>
      </c>
      <c r="D74" s="7" t="s">
        <v>162</v>
      </c>
      <c r="E74" s="8">
        <v>84.52</v>
      </c>
      <c r="F74" s="6">
        <v>42.26</v>
      </c>
      <c r="G74" s="6">
        <v>88.8</v>
      </c>
      <c r="H74" s="6">
        <f t="shared" si="12"/>
        <v>44.4</v>
      </c>
      <c r="I74" s="6">
        <f t="shared" si="13"/>
        <v>86.66</v>
      </c>
      <c r="J74" s="6">
        <v>2</v>
      </c>
      <c r="K74" s="6" t="s">
        <v>16</v>
      </c>
    </row>
    <row r="75" spans="1:11" ht="21" customHeight="1">
      <c r="A75" s="3">
        <v>1</v>
      </c>
      <c r="B75" s="7" t="s">
        <v>165</v>
      </c>
      <c r="C75" s="7" t="s">
        <v>166</v>
      </c>
      <c r="D75" s="7" t="s">
        <v>162</v>
      </c>
      <c r="E75" s="8">
        <v>81.2</v>
      </c>
      <c r="F75" s="6">
        <v>40.6</v>
      </c>
      <c r="G75" s="6">
        <v>83</v>
      </c>
      <c r="H75" s="6">
        <f t="shared" si="12"/>
        <v>41.5</v>
      </c>
      <c r="I75" s="6">
        <f t="shared" si="13"/>
        <v>82.1</v>
      </c>
      <c r="J75" s="6">
        <v>3</v>
      </c>
      <c r="K75" s="6" t="s">
        <v>16</v>
      </c>
    </row>
    <row r="76" spans="1:11" ht="21" customHeight="1">
      <c r="A76" s="3">
        <v>4</v>
      </c>
      <c r="B76" s="7" t="s">
        <v>167</v>
      </c>
      <c r="C76" s="7" t="s">
        <v>168</v>
      </c>
      <c r="D76" s="7" t="s">
        <v>162</v>
      </c>
      <c r="E76" s="8">
        <v>90.64</v>
      </c>
      <c r="F76" s="6">
        <v>45.32</v>
      </c>
      <c r="G76" s="6" t="s">
        <v>19</v>
      </c>
      <c r="H76" s="6"/>
      <c r="I76" s="6"/>
      <c r="J76" s="6"/>
      <c r="K76" s="6"/>
    </row>
    <row r="77" spans="1:11" ht="21" customHeight="1">
      <c r="A77" s="3">
        <v>5</v>
      </c>
      <c r="B77" s="7" t="s">
        <v>169</v>
      </c>
      <c r="C77" s="7" t="s">
        <v>170</v>
      </c>
      <c r="D77" s="7" t="s">
        <v>162</v>
      </c>
      <c r="E77" s="8">
        <v>81.42</v>
      </c>
      <c r="F77" s="6">
        <v>40.71</v>
      </c>
      <c r="G77" s="6" t="s">
        <v>19</v>
      </c>
      <c r="H77" s="6"/>
      <c r="I77" s="6"/>
      <c r="J77" s="6"/>
      <c r="K77" s="6"/>
    </row>
    <row r="78" spans="1:11" ht="21" customHeight="1">
      <c r="A78" s="3">
        <v>6</v>
      </c>
      <c r="B78" s="7" t="s">
        <v>171</v>
      </c>
      <c r="C78" s="7" t="s">
        <v>172</v>
      </c>
      <c r="D78" s="7" t="s">
        <v>162</v>
      </c>
      <c r="E78" s="8">
        <v>79.94</v>
      </c>
      <c r="F78" s="6">
        <v>39.97</v>
      </c>
      <c r="G78" s="6" t="s">
        <v>19</v>
      </c>
      <c r="H78" s="6"/>
      <c r="I78" s="6"/>
      <c r="J78" s="6"/>
      <c r="K78" s="6"/>
    </row>
    <row r="79" spans="1:11" ht="24.95" customHeight="1">
      <c r="A79" s="22" t="s">
        <v>173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1:11" ht="18" customHeight="1">
      <c r="A80" s="3">
        <v>2</v>
      </c>
      <c r="B80" s="7" t="s">
        <v>174</v>
      </c>
      <c r="C80" s="7" t="s">
        <v>175</v>
      </c>
      <c r="D80" s="7" t="s">
        <v>176</v>
      </c>
      <c r="E80" s="8">
        <v>81.52</v>
      </c>
      <c r="F80" s="6">
        <v>40.76</v>
      </c>
      <c r="G80" s="6">
        <v>89.2</v>
      </c>
      <c r="H80" s="6">
        <f t="shared" ref="H80:H82" si="14">G80*0.5</f>
        <v>44.6</v>
      </c>
      <c r="I80" s="6">
        <f t="shared" ref="I80:I82" si="15">F80+H80</f>
        <v>85.36</v>
      </c>
      <c r="J80" s="6">
        <v>1</v>
      </c>
      <c r="K80" s="6" t="s">
        <v>16</v>
      </c>
    </row>
    <row r="81" spans="1:11" ht="18" customHeight="1">
      <c r="A81" s="3">
        <v>3</v>
      </c>
      <c r="B81" s="7" t="s">
        <v>177</v>
      </c>
      <c r="C81" s="7" t="s">
        <v>178</v>
      </c>
      <c r="D81" s="7" t="s">
        <v>176</v>
      </c>
      <c r="E81" s="8">
        <v>81.62</v>
      </c>
      <c r="F81" s="6">
        <v>40.81</v>
      </c>
      <c r="G81" s="6">
        <v>82.2</v>
      </c>
      <c r="H81" s="6">
        <f t="shared" si="14"/>
        <v>41.1</v>
      </c>
      <c r="I81" s="6">
        <f t="shared" si="15"/>
        <v>81.91</v>
      </c>
      <c r="J81" s="6">
        <v>2</v>
      </c>
      <c r="K81" s="6" t="s">
        <v>16</v>
      </c>
    </row>
    <row r="82" spans="1:11" ht="18" customHeight="1">
      <c r="A82" s="3">
        <v>1</v>
      </c>
      <c r="B82" s="7" t="s">
        <v>179</v>
      </c>
      <c r="C82" s="7" t="s">
        <v>180</v>
      </c>
      <c r="D82" s="7" t="s">
        <v>176</v>
      </c>
      <c r="E82" s="8">
        <v>73.040000000000006</v>
      </c>
      <c r="F82" s="6">
        <v>36.520000000000003</v>
      </c>
      <c r="G82" s="6">
        <v>89.6</v>
      </c>
      <c r="H82" s="6">
        <f t="shared" si="14"/>
        <v>44.8</v>
      </c>
      <c r="I82" s="6">
        <f t="shared" si="15"/>
        <v>81.319999999999993</v>
      </c>
      <c r="J82" s="6">
        <v>3</v>
      </c>
      <c r="K82" s="6"/>
    </row>
    <row r="83" spans="1:11" ht="18" customHeight="1">
      <c r="A83" s="3"/>
      <c r="B83" s="7" t="s">
        <v>181</v>
      </c>
      <c r="C83" s="7" t="s">
        <v>182</v>
      </c>
      <c r="D83" s="7" t="s">
        <v>176</v>
      </c>
      <c r="E83" s="8">
        <v>89.3</v>
      </c>
      <c r="F83" s="6">
        <v>44.65</v>
      </c>
      <c r="G83" s="3" t="s">
        <v>19</v>
      </c>
      <c r="H83" s="6"/>
      <c r="I83" s="6"/>
      <c r="J83" s="6"/>
      <c r="K83" s="6"/>
    </row>
    <row r="84" spans="1:11" ht="18" customHeight="1">
      <c r="A84" s="3">
        <v>1</v>
      </c>
      <c r="B84" s="7" t="s">
        <v>183</v>
      </c>
      <c r="C84" s="7" t="s">
        <v>184</v>
      </c>
      <c r="D84" s="7" t="s">
        <v>185</v>
      </c>
      <c r="E84" s="8">
        <v>79.8</v>
      </c>
      <c r="F84" s="6">
        <v>39.9</v>
      </c>
      <c r="G84" s="6">
        <v>91.55</v>
      </c>
      <c r="H84" s="12">
        <f t="shared" ref="H84:H88" si="16">G84*0.5</f>
        <v>45.774999999999999</v>
      </c>
      <c r="I84" s="12">
        <f t="shared" ref="I84:I88" si="17">F84+H84</f>
        <v>85.674999999999997</v>
      </c>
      <c r="J84" s="6">
        <v>1</v>
      </c>
      <c r="K84" s="6" t="s">
        <v>16</v>
      </c>
    </row>
    <row r="85" spans="1:11" ht="18" customHeight="1">
      <c r="A85" s="3">
        <v>3</v>
      </c>
      <c r="B85" s="7" t="s">
        <v>186</v>
      </c>
      <c r="C85" s="7" t="s">
        <v>187</v>
      </c>
      <c r="D85" s="7" t="s">
        <v>185</v>
      </c>
      <c r="E85" s="8">
        <v>79.86</v>
      </c>
      <c r="F85" s="6">
        <v>39.93</v>
      </c>
      <c r="G85" s="6">
        <v>89.2</v>
      </c>
      <c r="H85" s="6">
        <f t="shared" si="16"/>
        <v>44.6</v>
      </c>
      <c r="I85" s="6">
        <f t="shared" si="17"/>
        <v>84.53</v>
      </c>
      <c r="J85" s="6">
        <v>2</v>
      </c>
      <c r="K85" s="6" t="s">
        <v>16</v>
      </c>
    </row>
    <row r="86" spans="1:11" ht="18" customHeight="1">
      <c r="A86" s="3">
        <v>2</v>
      </c>
      <c r="B86" s="7" t="s">
        <v>188</v>
      </c>
      <c r="C86" s="7" t="s">
        <v>189</v>
      </c>
      <c r="D86" s="7" t="s">
        <v>185</v>
      </c>
      <c r="E86" s="8">
        <v>80.8</v>
      </c>
      <c r="F86" s="6">
        <v>40.4</v>
      </c>
      <c r="G86" s="6">
        <v>88</v>
      </c>
      <c r="H86" s="6">
        <f t="shared" si="16"/>
        <v>44</v>
      </c>
      <c r="I86" s="6">
        <f t="shared" si="17"/>
        <v>84.4</v>
      </c>
      <c r="J86" s="6">
        <v>3</v>
      </c>
      <c r="K86" s="6" t="s">
        <v>16</v>
      </c>
    </row>
    <row r="87" spans="1:11" ht="18" customHeight="1">
      <c r="A87" s="3">
        <v>4</v>
      </c>
      <c r="B87" s="7" t="s">
        <v>190</v>
      </c>
      <c r="C87" s="7" t="s">
        <v>191</v>
      </c>
      <c r="D87" s="7" t="s">
        <v>185</v>
      </c>
      <c r="E87" s="8">
        <v>84.76</v>
      </c>
      <c r="F87" s="6">
        <v>42.38</v>
      </c>
      <c r="G87" s="6">
        <v>83.8</v>
      </c>
      <c r="H87" s="6">
        <f t="shared" si="16"/>
        <v>41.9</v>
      </c>
      <c r="I87" s="6">
        <f t="shared" si="17"/>
        <v>84.28</v>
      </c>
      <c r="J87" s="6">
        <v>4</v>
      </c>
      <c r="K87" s="6"/>
    </row>
    <row r="88" spans="1:11" ht="18" customHeight="1">
      <c r="A88" s="3">
        <v>5</v>
      </c>
      <c r="B88" s="7" t="s">
        <v>192</v>
      </c>
      <c r="C88" s="7" t="s">
        <v>193</v>
      </c>
      <c r="D88" s="7" t="s">
        <v>185</v>
      </c>
      <c r="E88" s="8">
        <v>79.16</v>
      </c>
      <c r="F88" s="6">
        <v>39.58</v>
      </c>
      <c r="G88" s="6">
        <v>85.8</v>
      </c>
      <c r="H88" s="6">
        <f t="shared" si="16"/>
        <v>42.9</v>
      </c>
      <c r="I88" s="6">
        <f t="shared" si="17"/>
        <v>82.47999999999999</v>
      </c>
      <c r="J88" s="6">
        <v>5</v>
      </c>
      <c r="K88" s="6"/>
    </row>
    <row r="89" spans="1:11" ht="18" customHeight="1">
      <c r="A89" s="3"/>
      <c r="B89" s="7" t="s">
        <v>194</v>
      </c>
      <c r="C89" s="7" t="s">
        <v>195</v>
      </c>
      <c r="D89" s="7" t="s">
        <v>185</v>
      </c>
      <c r="E89" s="8">
        <v>83.52</v>
      </c>
      <c r="F89" s="6">
        <v>41.76</v>
      </c>
      <c r="G89" s="3" t="s">
        <v>19</v>
      </c>
      <c r="H89" s="6"/>
      <c r="I89" s="6"/>
      <c r="J89" s="6"/>
      <c r="K89" s="6"/>
    </row>
    <row r="90" spans="1:11" ht="18" customHeight="1">
      <c r="A90" s="3">
        <v>2</v>
      </c>
      <c r="B90" s="7" t="s">
        <v>196</v>
      </c>
      <c r="C90" s="7" t="s">
        <v>197</v>
      </c>
      <c r="D90" s="7" t="s">
        <v>198</v>
      </c>
      <c r="E90" s="8">
        <v>82.28</v>
      </c>
      <c r="F90" s="6">
        <v>41.14</v>
      </c>
      <c r="G90" s="6">
        <v>91</v>
      </c>
      <c r="H90" s="6">
        <f t="shared" ref="H90:H92" si="18">G90*0.5</f>
        <v>45.5</v>
      </c>
      <c r="I90" s="6">
        <f t="shared" ref="I90:I92" si="19">F90+H90</f>
        <v>86.64</v>
      </c>
      <c r="J90" s="6">
        <v>1</v>
      </c>
      <c r="K90" s="6" t="s">
        <v>16</v>
      </c>
    </row>
    <row r="91" spans="1:11" ht="18" customHeight="1">
      <c r="A91" s="3">
        <v>3</v>
      </c>
      <c r="B91" s="7" t="s">
        <v>199</v>
      </c>
      <c r="C91" s="7" t="s">
        <v>200</v>
      </c>
      <c r="D91" s="7" t="s">
        <v>198</v>
      </c>
      <c r="E91" s="8">
        <v>76.900000000000006</v>
      </c>
      <c r="F91" s="6">
        <v>38.450000000000003</v>
      </c>
      <c r="G91" s="6">
        <v>88.6</v>
      </c>
      <c r="H91" s="6">
        <f t="shared" si="18"/>
        <v>44.3</v>
      </c>
      <c r="I91" s="6">
        <f t="shared" si="19"/>
        <v>82.75</v>
      </c>
      <c r="J91" s="6">
        <v>2</v>
      </c>
      <c r="K91" s="6" t="s">
        <v>16</v>
      </c>
    </row>
    <row r="92" spans="1:11" ht="18" customHeight="1">
      <c r="A92" s="3">
        <v>1</v>
      </c>
      <c r="B92" s="7" t="s">
        <v>201</v>
      </c>
      <c r="C92" s="7" t="s">
        <v>202</v>
      </c>
      <c r="D92" s="7" t="s">
        <v>198</v>
      </c>
      <c r="E92" s="8">
        <v>75.34</v>
      </c>
      <c r="F92" s="6">
        <v>37.67</v>
      </c>
      <c r="G92" s="6">
        <v>88.4</v>
      </c>
      <c r="H92" s="6">
        <f t="shared" si="18"/>
        <v>44.2</v>
      </c>
      <c r="I92" s="6">
        <f t="shared" si="19"/>
        <v>81.87</v>
      </c>
      <c r="J92" s="6">
        <v>3</v>
      </c>
      <c r="K92" s="6"/>
    </row>
    <row r="93" spans="1:11" ht="18" customHeight="1">
      <c r="A93" s="3"/>
      <c r="B93" s="7" t="s">
        <v>203</v>
      </c>
      <c r="C93" s="7" t="s">
        <v>204</v>
      </c>
      <c r="D93" s="7" t="s">
        <v>198</v>
      </c>
      <c r="E93" s="8">
        <v>85.98</v>
      </c>
      <c r="F93" s="6">
        <v>42.99</v>
      </c>
      <c r="G93" s="3" t="s">
        <v>19</v>
      </c>
      <c r="H93" s="6"/>
      <c r="I93" s="6"/>
      <c r="J93" s="6"/>
      <c r="K93" s="6"/>
    </row>
    <row r="94" spans="1:11" ht="18" customHeight="1">
      <c r="A94" s="3">
        <v>1</v>
      </c>
      <c r="B94" s="7" t="s">
        <v>205</v>
      </c>
      <c r="C94" s="7" t="s">
        <v>206</v>
      </c>
      <c r="D94" s="7" t="s">
        <v>207</v>
      </c>
      <c r="E94" s="8">
        <v>72.52</v>
      </c>
      <c r="F94" s="6">
        <v>36.26</v>
      </c>
      <c r="G94" s="6">
        <v>92.6</v>
      </c>
      <c r="H94" s="6">
        <f>G94*0.5</f>
        <v>46.3</v>
      </c>
      <c r="I94" s="6">
        <f>F94+H94</f>
        <v>82.56</v>
      </c>
      <c r="J94" s="6">
        <v>1</v>
      </c>
      <c r="K94" s="6" t="s">
        <v>16</v>
      </c>
    </row>
    <row r="95" spans="1:11" ht="18" customHeight="1">
      <c r="A95" s="3"/>
      <c r="B95" s="7" t="s">
        <v>208</v>
      </c>
      <c r="C95" s="7" t="s">
        <v>209</v>
      </c>
      <c r="D95" s="7" t="s">
        <v>207</v>
      </c>
      <c r="E95" s="8">
        <v>64.56</v>
      </c>
      <c r="F95" s="6">
        <v>32.28</v>
      </c>
      <c r="G95" s="3" t="s">
        <v>19</v>
      </c>
      <c r="H95" s="6"/>
      <c r="I95" s="6"/>
      <c r="J95" s="6"/>
      <c r="K95" s="6"/>
    </row>
    <row r="96" spans="1:11" ht="18" customHeight="1">
      <c r="A96" s="3">
        <v>1</v>
      </c>
      <c r="B96" s="7" t="s">
        <v>210</v>
      </c>
      <c r="C96" s="7" t="s">
        <v>211</v>
      </c>
      <c r="D96" s="7" t="s">
        <v>212</v>
      </c>
      <c r="E96" s="8">
        <v>88.9</v>
      </c>
      <c r="F96" s="6">
        <v>44.45</v>
      </c>
      <c r="G96" s="6">
        <v>88</v>
      </c>
      <c r="H96" s="6">
        <f>G96*0.5</f>
        <v>44</v>
      </c>
      <c r="I96" s="6">
        <f>F96+H96</f>
        <v>88.45</v>
      </c>
      <c r="J96" s="6">
        <v>1</v>
      </c>
      <c r="K96" s="6" t="s">
        <v>16</v>
      </c>
    </row>
    <row r="97" spans="1:11" ht="18" customHeight="1">
      <c r="A97" s="3">
        <v>3</v>
      </c>
      <c r="B97" s="7" t="s">
        <v>213</v>
      </c>
      <c r="C97" s="7" t="s">
        <v>214</v>
      </c>
      <c r="D97" s="7" t="s">
        <v>212</v>
      </c>
      <c r="E97" s="8">
        <v>92.16</v>
      </c>
      <c r="F97" s="6">
        <v>46.08</v>
      </c>
      <c r="G97" s="6">
        <v>84</v>
      </c>
      <c r="H97" s="6">
        <f>G97*0.5</f>
        <v>42</v>
      </c>
      <c r="I97" s="6">
        <f>F97+H97</f>
        <v>88.08</v>
      </c>
      <c r="J97" s="6">
        <v>2</v>
      </c>
      <c r="K97" s="6" t="s">
        <v>16</v>
      </c>
    </row>
    <row r="98" spans="1:11" ht="18" customHeight="1">
      <c r="A98" s="3">
        <v>2</v>
      </c>
      <c r="B98" s="7" t="s">
        <v>215</v>
      </c>
      <c r="C98" s="7" t="s">
        <v>216</v>
      </c>
      <c r="D98" s="7" t="s">
        <v>212</v>
      </c>
      <c r="E98" s="8">
        <v>78.16</v>
      </c>
      <c r="F98" s="6">
        <v>39.08</v>
      </c>
      <c r="G98" s="6">
        <v>91.6</v>
      </c>
      <c r="H98" s="6">
        <f>G98*0.5</f>
        <v>45.8</v>
      </c>
      <c r="I98" s="6">
        <f>F98+H98</f>
        <v>84.88</v>
      </c>
      <c r="J98" s="6">
        <v>3</v>
      </c>
      <c r="K98" s="6"/>
    </row>
    <row r="99" spans="1:11" ht="18" customHeight="1">
      <c r="A99" s="3"/>
      <c r="B99" s="7" t="s">
        <v>217</v>
      </c>
      <c r="C99" s="7" t="s">
        <v>218</v>
      </c>
      <c r="D99" s="7" t="s">
        <v>212</v>
      </c>
      <c r="E99" s="8">
        <v>77</v>
      </c>
      <c r="F99" s="6">
        <v>38.5</v>
      </c>
      <c r="G99" s="3" t="s">
        <v>19</v>
      </c>
      <c r="H99" s="6"/>
      <c r="I99" s="6"/>
      <c r="J99" s="6"/>
      <c r="K99" s="6"/>
    </row>
    <row r="100" spans="1:11" ht="18" customHeight="1">
      <c r="A100" s="3">
        <v>1</v>
      </c>
      <c r="B100" s="7" t="s">
        <v>219</v>
      </c>
      <c r="C100" s="7" t="s">
        <v>220</v>
      </c>
      <c r="D100" s="7" t="s">
        <v>221</v>
      </c>
      <c r="E100" s="8">
        <v>90.64</v>
      </c>
      <c r="F100" s="6">
        <v>45.32</v>
      </c>
      <c r="G100" s="6">
        <v>87.6</v>
      </c>
      <c r="H100" s="6">
        <f t="shared" ref="H100:H104" si="20">G100*0.5</f>
        <v>43.8</v>
      </c>
      <c r="I100" s="6">
        <f t="shared" ref="I100:I104" si="21">F100+H100</f>
        <v>89.12</v>
      </c>
      <c r="J100" s="6">
        <v>1</v>
      </c>
      <c r="K100" s="6" t="s">
        <v>16</v>
      </c>
    </row>
    <row r="101" spans="1:11" ht="18" customHeight="1">
      <c r="A101" s="3">
        <v>2</v>
      </c>
      <c r="B101" s="7" t="s">
        <v>222</v>
      </c>
      <c r="C101" s="7" t="s">
        <v>223</v>
      </c>
      <c r="D101" s="7" t="s">
        <v>221</v>
      </c>
      <c r="E101" s="8">
        <v>84.76</v>
      </c>
      <c r="F101" s="6">
        <v>42.38</v>
      </c>
      <c r="G101" s="6">
        <v>91.2</v>
      </c>
      <c r="H101" s="6">
        <f t="shared" si="20"/>
        <v>45.6</v>
      </c>
      <c r="I101" s="6">
        <f t="shared" si="21"/>
        <v>87.98</v>
      </c>
      <c r="J101" s="6">
        <v>2</v>
      </c>
      <c r="K101" s="6" t="s">
        <v>16</v>
      </c>
    </row>
    <row r="102" spans="1:11" ht="18" customHeight="1">
      <c r="A102" s="3">
        <v>5</v>
      </c>
      <c r="B102" s="7" t="s">
        <v>224</v>
      </c>
      <c r="C102" s="7" t="s">
        <v>225</v>
      </c>
      <c r="D102" s="7" t="s">
        <v>221</v>
      </c>
      <c r="E102" s="8">
        <v>78.44</v>
      </c>
      <c r="F102" s="6">
        <v>39.22</v>
      </c>
      <c r="G102" s="6">
        <v>87</v>
      </c>
      <c r="H102" s="6">
        <f t="shared" si="20"/>
        <v>43.5</v>
      </c>
      <c r="I102" s="6">
        <f t="shared" si="21"/>
        <v>82.72</v>
      </c>
      <c r="J102" s="6">
        <v>3</v>
      </c>
      <c r="K102" s="6" t="s">
        <v>16</v>
      </c>
    </row>
    <row r="103" spans="1:11" ht="18" customHeight="1">
      <c r="A103" s="3">
        <v>4</v>
      </c>
      <c r="B103" s="7" t="s">
        <v>226</v>
      </c>
      <c r="C103" s="7" t="s">
        <v>227</v>
      </c>
      <c r="D103" s="7" t="s">
        <v>221</v>
      </c>
      <c r="E103" s="8">
        <v>78.72</v>
      </c>
      <c r="F103" s="6">
        <v>39.36</v>
      </c>
      <c r="G103" s="6">
        <v>86.2</v>
      </c>
      <c r="H103" s="6">
        <f t="shared" si="20"/>
        <v>43.1</v>
      </c>
      <c r="I103" s="6">
        <f t="shared" si="21"/>
        <v>82.460000000000008</v>
      </c>
      <c r="J103" s="6">
        <v>4</v>
      </c>
      <c r="K103" s="6"/>
    </row>
    <row r="104" spans="1:11" ht="18" customHeight="1">
      <c r="A104" s="3">
        <v>3</v>
      </c>
      <c r="B104" s="7" t="s">
        <v>228</v>
      </c>
      <c r="C104" s="7" t="s">
        <v>229</v>
      </c>
      <c r="D104" s="7" t="s">
        <v>221</v>
      </c>
      <c r="E104" s="8">
        <v>78.38</v>
      </c>
      <c r="F104" s="6">
        <v>39.19</v>
      </c>
      <c r="G104" s="6">
        <v>82.4</v>
      </c>
      <c r="H104" s="6">
        <f t="shared" si="20"/>
        <v>41.2</v>
      </c>
      <c r="I104" s="6">
        <f t="shared" si="21"/>
        <v>80.39</v>
      </c>
      <c r="J104" s="6">
        <v>5</v>
      </c>
      <c r="K104" s="6"/>
    </row>
    <row r="105" spans="1:11" ht="18" customHeight="1">
      <c r="A105" s="3"/>
      <c r="B105" s="7" t="s">
        <v>230</v>
      </c>
      <c r="C105" s="7" t="s">
        <v>231</v>
      </c>
      <c r="D105" s="7" t="s">
        <v>221</v>
      </c>
      <c r="E105" s="8">
        <v>80.760000000000005</v>
      </c>
      <c r="F105" s="6">
        <v>40.380000000000003</v>
      </c>
      <c r="G105" s="3" t="s">
        <v>19</v>
      </c>
      <c r="H105" s="6"/>
      <c r="I105" s="6"/>
      <c r="J105" s="6"/>
      <c r="K105" s="6"/>
    </row>
    <row r="106" spans="1:11" ht="18" customHeight="1">
      <c r="A106" s="3">
        <v>1</v>
      </c>
      <c r="B106" s="7" t="s">
        <v>232</v>
      </c>
      <c r="C106" s="7" t="s">
        <v>233</v>
      </c>
      <c r="D106" s="7" t="s">
        <v>234</v>
      </c>
      <c r="E106" s="8">
        <v>76.84</v>
      </c>
      <c r="F106" s="6">
        <v>38.42</v>
      </c>
      <c r="G106" s="6">
        <v>87.2</v>
      </c>
      <c r="H106" s="6">
        <f>G106*0.5</f>
        <v>43.6</v>
      </c>
      <c r="I106" s="6">
        <f>F106+H106</f>
        <v>82.02000000000001</v>
      </c>
      <c r="J106" s="6">
        <v>1</v>
      </c>
      <c r="K106" s="6" t="s">
        <v>16</v>
      </c>
    </row>
    <row r="107" spans="1:11" ht="18" customHeight="1">
      <c r="A107" s="3">
        <v>2</v>
      </c>
      <c r="B107" s="7" t="s">
        <v>235</v>
      </c>
      <c r="C107" s="7" t="s">
        <v>236</v>
      </c>
      <c r="D107" s="7" t="s">
        <v>234</v>
      </c>
      <c r="E107" s="8">
        <v>69.86</v>
      </c>
      <c r="F107" s="6">
        <v>34.93</v>
      </c>
      <c r="G107" s="6">
        <v>81</v>
      </c>
      <c r="H107" s="6">
        <f>G107*0.5</f>
        <v>40.5</v>
      </c>
      <c r="I107" s="6">
        <f>F107+H107</f>
        <v>75.430000000000007</v>
      </c>
      <c r="J107" s="6">
        <v>2</v>
      </c>
      <c r="K107" s="6"/>
    </row>
    <row r="108" spans="1:11" ht="24.95" customHeight="1">
      <c r="A108" s="23" t="s">
        <v>237</v>
      </c>
      <c r="B108" s="23"/>
      <c r="C108" s="23"/>
      <c r="D108" s="23"/>
      <c r="E108" s="23"/>
      <c r="F108" s="23"/>
      <c r="G108" s="23"/>
      <c r="H108" s="23"/>
      <c r="I108" s="23"/>
      <c r="J108" s="23"/>
      <c r="K108" s="23"/>
    </row>
    <row r="109" spans="1:11" ht="24.95" customHeight="1">
      <c r="A109" s="3">
        <v>7</v>
      </c>
      <c r="B109" s="7" t="s">
        <v>238</v>
      </c>
      <c r="C109" s="7" t="s">
        <v>239</v>
      </c>
      <c r="D109" s="7" t="s">
        <v>240</v>
      </c>
      <c r="E109" s="8">
        <v>84.42</v>
      </c>
      <c r="F109" s="6">
        <v>42.21</v>
      </c>
      <c r="G109" s="6">
        <v>90.2</v>
      </c>
      <c r="H109" s="6">
        <f t="shared" ref="H109:H115" si="22">G109*0.5</f>
        <v>45.1</v>
      </c>
      <c r="I109" s="6">
        <f t="shared" ref="I109:I115" si="23">F109+H109</f>
        <v>87.31</v>
      </c>
      <c r="J109" s="6">
        <v>1</v>
      </c>
      <c r="K109" s="6" t="s">
        <v>16</v>
      </c>
    </row>
    <row r="110" spans="1:11" ht="24.95" customHeight="1">
      <c r="A110" s="3">
        <v>6</v>
      </c>
      <c r="B110" s="7" t="s">
        <v>241</v>
      </c>
      <c r="C110" s="7" t="s">
        <v>242</v>
      </c>
      <c r="D110" s="7" t="s">
        <v>240</v>
      </c>
      <c r="E110" s="8">
        <v>77.48</v>
      </c>
      <c r="F110" s="6">
        <v>38.74</v>
      </c>
      <c r="G110" s="6">
        <v>91.6</v>
      </c>
      <c r="H110" s="6">
        <f t="shared" si="22"/>
        <v>45.8</v>
      </c>
      <c r="I110" s="6">
        <f t="shared" si="23"/>
        <v>84.539999999999992</v>
      </c>
      <c r="J110" s="6">
        <v>2</v>
      </c>
      <c r="K110" s="6" t="s">
        <v>16</v>
      </c>
    </row>
    <row r="111" spans="1:11" ht="24.95" customHeight="1">
      <c r="A111" s="3">
        <v>3</v>
      </c>
      <c r="B111" s="7" t="s">
        <v>243</v>
      </c>
      <c r="C111" s="7" t="s">
        <v>244</v>
      </c>
      <c r="D111" s="7" t="s">
        <v>240</v>
      </c>
      <c r="E111" s="8">
        <v>75.02</v>
      </c>
      <c r="F111" s="6">
        <v>37.51</v>
      </c>
      <c r="G111" s="6">
        <v>91.2</v>
      </c>
      <c r="H111" s="6">
        <f t="shared" si="22"/>
        <v>45.6</v>
      </c>
      <c r="I111" s="6">
        <f t="shared" si="23"/>
        <v>83.11</v>
      </c>
      <c r="J111" s="6">
        <v>3</v>
      </c>
      <c r="K111" s="6" t="s">
        <v>16</v>
      </c>
    </row>
    <row r="112" spans="1:11" ht="24.95" customHeight="1">
      <c r="A112" s="3">
        <v>2</v>
      </c>
      <c r="B112" s="7" t="s">
        <v>245</v>
      </c>
      <c r="C112" s="7" t="s">
        <v>246</v>
      </c>
      <c r="D112" s="7" t="s">
        <v>240</v>
      </c>
      <c r="E112" s="8">
        <v>73.02</v>
      </c>
      <c r="F112" s="6">
        <v>36.51</v>
      </c>
      <c r="G112" s="6">
        <v>92</v>
      </c>
      <c r="H112" s="6">
        <f t="shared" si="22"/>
        <v>46</v>
      </c>
      <c r="I112" s="6">
        <f t="shared" si="23"/>
        <v>82.509999999999991</v>
      </c>
      <c r="J112" s="6">
        <v>4</v>
      </c>
      <c r="K112" s="6" t="s">
        <v>16</v>
      </c>
    </row>
    <row r="113" spans="1:11" ht="24.95" customHeight="1">
      <c r="A113" s="3">
        <v>5</v>
      </c>
      <c r="B113" s="7" t="s">
        <v>247</v>
      </c>
      <c r="C113" s="7" t="s">
        <v>248</v>
      </c>
      <c r="D113" s="7" t="s">
        <v>240</v>
      </c>
      <c r="E113" s="8">
        <v>72.16</v>
      </c>
      <c r="F113" s="6">
        <v>36.08</v>
      </c>
      <c r="G113" s="6">
        <v>90.4</v>
      </c>
      <c r="H113" s="6">
        <f t="shared" si="22"/>
        <v>45.2</v>
      </c>
      <c r="I113" s="6">
        <f t="shared" si="23"/>
        <v>81.28</v>
      </c>
      <c r="J113" s="6">
        <v>5</v>
      </c>
      <c r="K113" s="6" t="s">
        <v>16</v>
      </c>
    </row>
    <row r="114" spans="1:11" ht="24.95" customHeight="1">
      <c r="A114" s="3">
        <v>1</v>
      </c>
      <c r="B114" s="7" t="s">
        <v>249</v>
      </c>
      <c r="C114" s="7" t="s">
        <v>250</v>
      </c>
      <c r="D114" s="7" t="s">
        <v>240</v>
      </c>
      <c r="E114" s="8">
        <v>74.72</v>
      </c>
      <c r="F114" s="6">
        <v>37.36</v>
      </c>
      <c r="G114" s="6">
        <v>87</v>
      </c>
      <c r="H114" s="6">
        <f t="shared" si="22"/>
        <v>43.5</v>
      </c>
      <c r="I114" s="6">
        <f t="shared" si="23"/>
        <v>80.86</v>
      </c>
      <c r="J114" s="6">
        <v>6</v>
      </c>
      <c r="K114" s="6" t="s">
        <v>16</v>
      </c>
    </row>
    <row r="115" spans="1:11" ht="24.95" customHeight="1">
      <c r="A115" s="3">
        <v>4</v>
      </c>
      <c r="B115" s="7" t="s">
        <v>251</v>
      </c>
      <c r="C115" s="7" t="s">
        <v>252</v>
      </c>
      <c r="D115" s="7" t="s">
        <v>240</v>
      </c>
      <c r="E115" s="8">
        <v>63.4</v>
      </c>
      <c r="F115" s="6">
        <v>31.7</v>
      </c>
      <c r="G115" s="6">
        <v>89.2</v>
      </c>
      <c r="H115" s="6">
        <f t="shared" si="22"/>
        <v>44.6</v>
      </c>
      <c r="I115" s="6">
        <f t="shared" si="23"/>
        <v>76.3</v>
      </c>
      <c r="J115" s="6">
        <v>7</v>
      </c>
      <c r="K115" s="6" t="s">
        <v>16</v>
      </c>
    </row>
    <row r="116" spans="1:11" ht="24.95" customHeight="1">
      <c r="A116" s="3"/>
      <c r="B116" s="7" t="s">
        <v>253</v>
      </c>
      <c r="C116" s="7" t="s">
        <v>254</v>
      </c>
      <c r="D116" s="7" t="s">
        <v>240</v>
      </c>
      <c r="E116" s="8">
        <v>69.02</v>
      </c>
      <c r="F116" s="6">
        <v>34.51</v>
      </c>
      <c r="G116" s="3" t="s">
        <v>19</v>
      </c>
      <c r="H116" s="6"/>
      <c r="I116" s="6"/>
      <c r="J116" s="6"/>
      <c r="K116" s="6"/>
    </row>
    <row r="117" spans="1:11" ht="24.95" customHeight="1">
      <c r="A117" s="3">
        <v>1</v>
      </c>
      <c r="B117" s="7" t="s">
        <v>255</v>
      </c>
      <c r="C117" s="7" t="s">
        <v>256</v>
      </c>
      <c r="D117" s="7" t="s">
        <v>257</v>
      </c>
      <c r="E117" s="8">
        <v>80.94</v>
      </c>
      <c r="F117" s="6">
        <v>40.47</v>
      </c>
      <c r="G117" s="6">
        <v>89.2</v>
      </c>
      <c r="H117" s="6">
        <f>G117*0.5</f>
        <v>44.6</v>
      </c>
      <c r="I117" s="6">
        <f>F117+H117</f>
        <v>85.07</v>
      </c>
      <c r="J117" s="6">
        <v>1</v>
      </c>
      <c r="K117" s="6" t="s">
        <v>16</v>
      </c>
    </row>
    <row r="118" spans="1:11" ht="24.95" customHeight="1">
      <c r="A118" s="3"/>
      <c r="B118" s="7" t="s">
        <v>258</v>
      </c>
      <c r="C118" s="7" t="s">
        <v>259</v>
      </c>
      <c r="D118" s="7" t="s">
        <v>257</v>
      </c>
      <c r="E118" s="8">
        <v>84.9</v>
      </c>
      <c r="F118" s="6">
        <v>42.45</v>
      </c>
      <c r="G118" s="3" t="s">
        <v>19</v>
      </c>
      <c r="H118" s="6"/>
      <c r="I118" s="6"/>
      <c r="J118" s="6"/>
      <c r="K118" s="6"/>
    </row>
    <row r="119" spans="1:11" ht="24.95" customHeight="1">
      <c r="A119" s="3">
        <v>1</v>
      </c>
      <c r="B119" s="7" t="s">
        <v>260</v>
      </c>
      <c r="C119" s="7" t="s">
        <v>261</v>
      </c>
      <c r="D119" s="7" t="s">
        <v>262</v>
      </c>
      <c r="E119" s="8">
        <v>85.56</v>
      </c>
      <c r="F119" s="6">
        <v>42.78</v>
      </c>
      <c r="G119" s="6">
        <v>92</v>
      </c>
      <c r="H119" s="6">
        <f>G119*0.5</f>
        <v>46</v>
      </c>
      <c r="I119" s="6">
        <f>F119+H119</f>
        <v>88.78</v>
      </c>
      <c r="J119" s="6">
        <v>1</v>
      </c>
      <c r="K119" s="6" t="s">
        <v>16</v>
      </c>
    </row>
    <row r="120" spans="1:11" ht="24.95" customHeight="1">
      <c r="A120" s="3"/>
      <c r="B120" s="7" t="s">
        <v>263</v>
      </c>
      <c r="C120" s="7" t="s">
        <v>264</v>
      </c>
      <c r="D120" s="7" t="s">
        <v>262</v>
      </c>
      <c r="E120" s="8">
        <v>83.74</v>
      </c>
      <c r="F120" s="6">
        <v>41.87</v>
      </c>
      <c r="G120" s="3" t="s">
        <v>19</v>
      </c>
      <c r="H120" s="6"/>
      <c r="I120" s="6"/>
      <c r="J120" s="6"/>
      <c r="K120" s="6"/>
    </row>
    <row r="121" spans="1:11" ht="24.95" customHeight="1">
      <c r="A121" s="3"/>
      <c r="B121" s="7" t="s">
        <v>265</v>
      </c>
      <c r="C121" s="7" t="s">
        <v>266</v>
      </c>
      <c r="D121" s="7" t="s">
        <v>262</v>
      </c>
      <c r="E121" s="8">
        <v>83.6</v>
      </c>
      <c r="F121" s="6">
        <v>41.8</v>
      </c>
      <c r="G121" s="3" t="s">
        <v>19</v>
      </c>
      <c r="H121" s="6"/>
      <c r="I121" s="6"/>
      <c r="J121" s="6"/>
      <c r="K121" s="6"/>
    </row>
    <row r="122" spans="1:11" ht="24.95" customHeight="1">
      <c r="A122" s="3"/>
      <c r="B122" s="7" t="s">
        <v>267</v>
      </c>
      <c r="C122" s="7" t="s">
        <v>268</v>
      </c>
      <c r="D122" s="7" t="s">
        <v>262</v>
      </c>
      <c r="E122" s="8">
        <v>89.04</v>
      </c>
      <c r="F122" s="6">
        <v>44.52</v>
      </c>
      <c r="G122" s="3" t="s">
        <v>19</v>
      </c>
      <c r="H122" s="6"/>
      <c r="I122" s="6"/>
      <c r="J122" s="6"/>
      <c r="K122" s="6"/>
    </row>
    <row r="123" spans="1:11" ht="24.95" customHeight="1">
      <c r="A123" s="3">
        <v>2</v>
      </c>
      <c r="B123" s="7" t="s">
        <v>269</v>
      </c>
      <c r="C123" s="7" t="s">
        <v>270</v>
      </c>
      <c r="D123" s="7" t="s">
        <v>271</v>
      </c>
      <c r="E123" s="8">
        <v>84.98</v>
      </c>
      <c r="F123" s="6">
        <v>42.49</v>
      </c>
      <c r="G123" s="6">
        <v>89</v>
      </c>
      <c r="H123" s="6">
        <f t="shared" ref="H123:H126" si="24">G123*0.5</f>
        <v>44.5</v>
      </c>
      <c r="I123" s="6">
        <f t="shared" ref="I123:I126" si="25">F123+H123</f>
        <v>86.990000000000009</v>
      </c>
      <c r="J123" s="6">
        <v>1</v>
      </c>
      <c r="K123" s="6" t="s">
        <v>16</v>
      </c>
    </row>
    <row r="124" spans="1:11" ht="24.95" customHeight="1">
      <c r="A124" s="3">
        <v>3</v>
      </c>
      <c r="B124" s="7" t="s">
        <v>272</v>
      </c>
      <c r="C124" s="7" t="s">
        <v>273</v>
      </c>
      <c r="D124" s="7" t="s">
        <v>271</v>
      </c>
      <c r="E124" s="8">
        <v>82.2</v>
      </c>
      <c r="F124" s="6">
        <v>41.1</v>
      </c>
      <c r="G124" s="6">
        <v>89</v>
      </c>
      <c r="H124" s="6">
        <f t="shared" si="24"/>
        <v>44.5</v>
      </c>
      <c r="I124" s="6">
        <f t="shared" si="25"/>
        <v>85.6</v>
      </c>
      <c r="J124" s="6">
        <v>2</v>
      </c>
      <c r="K124" s="6" t="s">
        <v>16</v>
      </c>
    </row>
    <row r="125" spans="1:11" ht="24.95" customHeight="1">
      <c r="A125" s="3">
        <v>4</v>
      </c>
      <c r="B125" s="7" t="s">
        <v>274</v>
      </c>
      <c r="C125" s="7" t="s">
        <v>275</v>
      </c>
      <c r="D125" s="7" t="s">
        <v>271</v>
      </c>
      <c r="E125" s="8">
        <v>81.56</v>
      </c>
      <c r="F125" s="6">
        <v>40.78</v>
      </c>
      <c r="G125" s="6">
        <v>88.2</v>
      </c>
      <c r="H125" s="6">
        <f t="shared" si="24"/>
        <v>44.1</v>
      </c>
      <c r="I125" s="6">
        <f t="shared" si="25"/>
        <v>84.88</v>
      </c>
      <c r="J125" s="6">
        <v>3</v>
      </c>
      <c r="K125" s="6" t="s">
        <v>16</v>
      </c>
    </row>
    <row r="126" spans="1:11" ht="24.95" customHeight="1">
      <c r="A126" s="3">
        <v>1</v>
      </c>
      <c r="B126" s="7" t="s">
        <v>276</v>
      </c>
      <c r="C126" s="7" t="s">
        <v>277</v>
      </c>
      <c r="D126" s="7" t="s">
        <v>271</v>
      </c>
      <c r="E126" s="8">
        <v>81.08</v>
      </c>
      <c r="F126" s="6">
        <v>40.54</v>
      </c>
      <c r="G126" s="6">
        <v>80</v>
      </c>
      <c r="H126" s="6">
        <f t="shared" si="24"/>
        <v>40</v>
      </c>
      <c r="I126" s="6">
        <f t="shared" si="25"/>
        <v>80.539999999999992</v>
      </c>
      <c r="J126" s="6">
        <v>4</v>
      </c>
      <c r="K126" s="6"/>
    </row>
    <row r="127" spans="1:11" ht="24.95" customHeight="1">
      <c r="A127" s="3"/>
      <c r="B127" s="7" t="s">
        <v>278</v>
      </c>
      <c r="C127" s="7" t="s">
        <v>279</v>
      </c>
      <c r="D127" s="7" t="s">
        <v>271</v>
      </c>
      <c r="E127" s="8">
        <v>85.88</v>
      </c>
      <c r="F127" s="6">
        <v>42.94</v>
      </c>
      <c r="G127" s="3" t="s">
        <v>19</v>
      </c>
      <c r="H127" s="6"/>
      <c r="I127" s="6"/>
      <c r="J127" s="6"/>
      <c r="K127" s="6"/>
    </row>
    <row r="128" spans="1:11" ht="24.95" customHeight="1">
      <c r="A128" s="3"/>
      <c r="B128" s="7" t="s">
        <v>280</v>
      </c>
      <c r="C128" s="7" t="s">
        <v>281</v>
      </c>
      <c r="D128" s="7" t="s">
        <v>271</v>
      </c>
      <c r="E128" s="8">
        <v>78.38</v>
      </c>
      <c r="F128" s="6">
        <v>39.19</v>
      </c>
      <c r="G128" s="3" t="s">
        <v>19</v>
      </c>
      <c r="H128" s="6"/>
      <c r="I128" s="6"/>
      <c r="J128" s="6"/>
      <c r="K128" s="6"/>
    </row>
    <row r="129" spans="1:15" ht="24.95" customHeight="1">
      <c r="A129" s="3">
        <v>3</v>
      </c>
      <c r="B129" s="7" t="s">
        <v>282</v>
      </c>
      <c r="C129" s="7" t="s">
        <v>283</v>
      </c>
      <c r="D129" s="7" t="s">
        <v>284</v>
      </c>
      <c r="E129" s="8">
        <v>83.56</v>
      </c>
      <c r="F129" s="6">
        <v>41.78</v>
      </c>
      <c r="G129" s="6">
        <v>93</v>
      </c>
      <c r="H129" s="6">
        <f t="shared" ref="H129:H132" si="26">G129*0.5</f>
        <v>46.5</v>
      </c>
      <c r="I129" s="6">
        <f>F129+H129</f>
        <v>88.28</v>
      </c>
      <c r="J129" s="6">
        <v>1</v>
      </c>
      <c r="K129" s="6" t="s">
        <v>16</v>
      </c>
    </row>
    <row r="130" spans="1:15" ht="24.95" customHeight="1">
      <c r="A130" s="3">
        <v>4</v>
      </c>
      <c r="B130" s="7" t="s">
        <v>285</v>
      </c>
      <c r="C130" s="7" t="s">
        <v>286</v>
      </c>
      <c r="D130" s="7" t="s">
        <v>284</v>
      </c>
      <c r="E130" s="8">
        <v>77.22</v>
      </c>
      <c r="F130" s="6">
        <v>38.61</v>
      </c>
      <c r="G130" s="6">
        <v>91.8</v>
      </c>
      <c r="H130" s="6">
        <f t="shared" si="26"/>
        <v>45.9</v>
      </c>
      <c r="I130" s="6">
        <f>F130+H130</f>
        <v>84.509999999999991</v>
      </c>
      <c r="J130" s="6">
        <v>2</v>
      </c>
      <c r="K130" s="6" t="s">
        <v>16</v>
      </c>
    </row>
    <row r="131" spans="1:15" ht="24.95" customHeight="1">
      <c r="A131" s="3">
        <v>2</v>
      </c>
      <c r="B131" s="7" t="s">
        <v>287</v>
      </c>
      <c r="C131" s="7" t="s">
        <v>288</v>
      </c>
      <c r="D131" s="7" t="s">
        <v>284</v>
      </c>
      <c r="E131" s="8">
        <v>80.040000000000006</v>
      </c>
      <c r="F131" s="6">
        <v>40.020000000000003</v>
      </c>
      <c r="G131" s="6">
        <v>88.2</v>
      </c>
      <c r="H131" s="6">
        <f t="shared" si="26"/>
        <v>44.1</v>
      </c>
      <c r="I131" s="6">
        <f>F131+H131</f>
        <v>84.12</v>
      </c>
      <c r="J131" s="6">
        <v>3</v>
      </c>
      <c r="K131" s="6"/>
    </row>
    <row r="132" spans="1:15" ht="24.95" customHeight="1">
      <c r="A132" s="3">
        <v>1</v>
      </c>
      <c r="B132" s="7" t="s">
        <v>289</v>
      </c>
      <c r="C132" s="7" t="s">
        <v>290</v>
      </c>
      <c r="D132" s="7" t="s">
        <v>284</v>
      </c>
      <c r="E132" s="8">
        <v>79.040000000000006</v>
      </c>
      <c r="F132" s="6">
        <v>39.520000000000003</v>
      </c>
      <c r="G132" s="6">
        <v>87.2</v>
      </c>
      <c r="H132" s="6">
        <f t="shared" si="26"/>
        <v>43.6</v>
      </c>
      <c r="I132" s="6">
        <f>F132+H132</f>
        <v>83.12</v>
      </c>
      <c r="J132" s="6">
        <v>4</v>
      </c>
      <c r="K132" s="6"/>
    </row>
    <row r="133" spans="1:15" ht="24.95" customHeight="1">
      <c r="A133" s="23" t="s">
        <v>291</v>
      </c>
      <c r="B133" s="23"/>
      <c r="C133" s="23"/>
      <c r="D133" s="23"/>
      <c r="E133" s="23"/>
      <c r="F133" s="23"/>
      <c r="G133" s="23"/>
      <c r="H133" s="23"/>
      <c r="I133" s="23"/>
      <c r="J133" s="23"/>
      <c r="K133" s="23"/>
    </row>
    <row r="134" spans="1:15" ht="24.95" customHeight="1">
      <c r="A134" s="3">
        <v>2</v>
      </c>
      <c r="B134" s="7" t="s">
        <v>292</v>
      </c>
      <c r="C134" s="7" t="s">
        <v>293</v>
      </c>
      <c r="D134" s="7" t="s">
        <v>294</v>
      </c>
      <c r="E134" s="8">
        <v>91.84</v>
      </c>
      <c r="F134" s="6">
        <v>45.92</v>
      </c>
      <c r="G134" s="6">
        <v>81.8</v>
      </c>
      <c r="H134" s="6">
        <f>G134/2</f>
        <v>40.9</v>
      </c>
      <c r="I134" s="6">
        <f>F134+H134</f>
        <v>86.82</v>
      </c>
      <c r="J134" s="6">
        <v>1</v>
      </c>
      <c r="K134" s="6" t="s">
        <v>16</v>
      </c>
    </row>
    <row r="135" spans="1:15" ht="24.95" customHeight="1">
      <c r="A135" s="3">
        <v>1</v>
      </c>
      <c r="B135" s="7" t="s">
        <v>295</v>
      </c>
      <c r="C135" s="7" t="s">
        <v>296</v>
      </c>
      <c r="D135" s="7" t="s">
        <v>294</v>
      </c>
      <c r="E135" s="8">
        <v>88.46</v>
      </c>
      <c r="F135" s="6">
        <v>44.23</v>
      </c>
      <c r="G135" s="6">
        <v>78.8</v>
      </c>
      <c r="H135" s="6">
        <f>G135/2</f>
        <v>39.4</v>
      </c>
      <c r="I135" s="6">
        <f>F135+H135</f>
        <v>83.63</v>
      </c>
      <c r="J135" s="6">
        <v>2</v>
      </c>
      <c r="K135" s="6" t="s">
        <v>16</v>
      </c>
    </row>
    <row r="136" spans="1:15" ht="24.95" customHeight="1">
      <c r="A136" s="3"/>
      <c r="B136" s="7" t="s">
        <v>297</v>
      </c>
      <c r="C136" s="7" t="s">
        <v>298</v>
      </c>
      <c r="D136" s="7" t="s">
        <v>294</v>
      </c>
      <c r="E136" s="8">
        <v>90.92</v>
      </c>
      <c r="F136" s="6">
        <v>45.46</v>
      </c>
      <c r="G136" s="3" t="s">
        <v>19</v>
      </c>
      <c r="H136" s="6"/>
      <c r="I136" s="6"/>
      <c r="J136" s="6"/>
      <c r="K136" s="6"/>
    </row>
    <row r="137" spans="1:15" ht="24.95" customHeight="1">
      <c r="A137" s="3"/>
      <c r="B137" s="7" t="s">
        <v>299</v>
      </c>
      <c r="C137" s="7" t="s">
        <v>300</v>
      </c>
      <c r="D137" s="7" t="s">
        <v>294</v>
      </c>
      <c r="E137" s="8">
        <v>88.6</v>
      </c>
      <c r="F137" s="6">
        <v>44.3</v>
      </c>
      <c r="G137" s="3" t="s">
        <v>19</v>
      </c>
      <c r="H137" s="6"/>
      <c r="I137" s="6"/>
      <c r="J137" s="6"/>
      <c r="K137" s="6"/>
    </row>
    <row r="138" spans="1:15" ht="24.95" customHeight="1">
      <c r="A138" s="22" t="s">
        <v>301</v>
      </c>
      <c r="B138" s="22"/>
      <c r="C138" s="22"/>
      <c r="D138" s="22"/>
      <c r="E138" s="22"/>
      <c r="F138" s="22"/>
      <c r="G138" s="22"/>
      <c r="H138" s="22"/>
      <c r="I138" s="22"/>
      <c r="J138" s="22"/>
      <c r="K138" s="22"/>
    </row>
    <row r="139" spans="1:15" ht="27.75" customHeight="1">
      <c r="A139" s="13" t="s">
        <v>341</v>
      </c>
      <c r="B139" s="14" t="s">
        <v>342</v>
      </c>
      <c r="C139" s="14" t="s">
        <v>4</v>
      </c>
      <c r="D139" s="14" t="s">
        <v>5</v>
      </c>
      <c r="E139" s="15" t="s">
        <v>6</v>
      </c>
      <c r="F139" s="16" t="s">
        <v>7</v>
      </c>
      <c r="G139" s="16" t="s">
        <v>302</v>
      </c>
      <c r="H139" s="16" t="s">
        <v>7</v>
      </c>
      <c r="I139" s="16" t="s">
        <v>303</v>
      </c>
      <c r="J139" s="16" t="s">
        <v>7</v>
      </c>
      <c r="K139" s="16" t="s">
        <v>304</v>
      </c>
      <c r="L139" s="16" t="s">
        <v>7</v>
      </c>
      <c r="M139" s="16" t="s">
        <v>9</v>
      </c>
      <c r="N139" s="16" t="s">
        <v>10</v>
      </c>
      <c r="O139" s="6" t="s">
        <v>11</v>
      </c>
    </row>
    <row r="140" spans="1:15" ht="24.95" customHeight="1">
      <c r="A140" s="13">
        <v>3</v>
      </c>
      <c r="B140" s="17" t="s">
        <v>305</v>
      </c>
      <c r="C140" s="17" t="s">
        <v>306</v>
      </c>
      <c r="D140" s="17" t="s">
        <v>301</v>
      </c>
      <c r="E140" s="18">
        <v>92.3</v>
      </c>
      <c r="F140" s="16">
        <v>46.15</v>
      </c>
      <c r="G140" s="16">
        <v>87.6</v>
      </c>
      <c r="H140" s="16">
        <f t="shared" ref="H140:H151" si="27">G140*0.7</f>
        <v>61.319999999999993</v>
      </c>
      <c r="I140" s="16">
        <v>84.6</v>
      </c>
      <c r="J140" s="16">
        <f t="shared" ref="J140:J151" si="28">I140*0.3</f>
        <v>25.38</v>
      </c>
      <c r="K140" s="16">
        <f t="shared" ref="K140:K151" si="29">H140+J140</f>
        <v>86.699999999999989</v>
      </c>
      <c r="L140" s="19">
        <f t="shared" ref="L140:L151" si="30">K140*0.5</f>
        <v>43.349999999999994</v>
      </c>
      <c r="M140" s="16">
        <f t="shared" ref="M140:M151" si="31">F140+L140</f>
        <v>89.5</v>
      </c>
      <c r="N140" s="16">
        <v>1</v>
      </c>
      <c r="O140" s="20" t="s">
        <v>16</v>
      </c>
    </row>
    <row r="141" spans="1:15" ht="24.95" customHeight="1">
      <c r="A141" s="13">
        <v>5</v>
      </c>
      <c r="B141" s="17" t="s">
        <v>307</v>
      </c>
      <c r="C141" s="17" t="s">
        <v>308</v>
      </c>
      <c r="D141" s="17" t="s">
        <v>301</v>
      </c>
      <c r="E141" s="18">
        <v>87.92</v>
      </c>
      <c r="F141" s="16">
        <v>43.96</v>
      </c>
      <c r="G141" s="16">
        <v>88.6</v>
      </c>
      <c r="H141" s="16">
        <f t="shared" si="27"/>
        <v>62.019999999999989</v>
      </c>
      <c r="I141" s="16">
        <v>89</v>
      </c>
      <c r="J141" s="16">
        <f t="shared" si="28"/>
        <v>26.7</v>
      </c>
      <c r="K141" s="16">
        <f t="shared" si="29"/>
        <v>88.719999999999985</v>
      </c>
      <c r="L141" s="19">
        <f t="shared" si="30"/>
        <v>44.359999999999992</v>
      </c>
      <c r="M141" s="16">
        <f t="shared" si="31"/>
        <v>88.32</v>
      </c>
      <c r="N141" s="16">
        <v>2</v>
      </c>
      <c r="O141" s="20" t="s">
        <v>16</v>
      </c>
    </row>
    <row r="142" spans="1:15" ht="24.95" customHeight="1">
      <c r="A142" s="13">
        <v>1</v>
      </c>
      <c r="B142" s="17" t="s">
        <v>309</v>
      </c>
      <c r="C142" s="17" t="s">
        <v>310</v>
      </c>
      <c r="D142" s="17" t="s">
        <v>301</v>
      </c>
      <c r="E142" s="18">
        <v>91.26</v>
      </c>
      <c r="F142" s="16">
        <v>45.63</v>
      </c>
      <c r="G142" s="16">
        <v>84</v>
      </c>
      <c r="H142" s="16">
        <f t="shared" si="27"/>
        <v>58.8</v>
      </c>
      <c r="I142" s="16">
        <v>83</v>
      </c>
      <c r="J142" s="16">
        <f t="shared" si="28"/>
        <v>24.9</v>
      </c>
      <c r="K142" s="16">
        <f t="shared" si="29"/>
        <v>83.699999999999989</v>
      </c>
      <c r="L142" s="19">
        <f t="shared" si="30"/>
        <v>41.849999999999994</v>
      </c>
      <c r="M142" s="16">
        <f t="shared" si="31"/>
        <v>87.47999999999999</v>
      </c>
      <c r="N142" s="16">
        <v>3</v>
      </c>
      <c r="O142" s="20" t="s">
        <v>16</v>
      </c>
    </row>
    <row r="143" spans="1:15" ht="24.95" customHeight="1">
      <c r="A143" s="13">
        <v>7</v>
      </c>
      <c r="B143" s="17" t="s">
        <v>311</v>
      </c>
      <c r="C143" s="17" t="s">
        <v>312</v>
      </c>
      <c r="D143" s="17" t="s">
        <v>301</v>
      </c>
      <c r="E143" s="18">
        <v>90.22</v>
      </c>
      <c r="F143" s="16">
        <v>45.11</v>
      </c>
      <c r="G143" s="16">
        <v>82.2</v>
      </c>
      <c r="H143" s="16">
        <f t="shared" si="27"/>
        <v>57.54</v>
      </c>
      <c r="I143" s="16">
        <v>86</v>
      </c>
      <c r="J143" s="16">
        <f t="shared" si="28"/>
        <v>25.8</v>
      </c>
      <c r="K143" s="16">
        <f t="shared" si="29"/>
        <v>83.34</v>
      </c>
      <c r="L143" s="19">
        <f t="shared" si="30"/>
        <v>41.67</v>
      </c>
      <c r="M143" s="16">
        <f t="shared" si="31"/>
        <v>86.78</v>
      </c>
      <c r="N143" s="16">
        <v>4</v>
      </c>
      <c r="O143" s="20" t="s">
        <v>16</v>
      </c>
    </row>
    <row r="144" spans="1:15" ht="24.95" customHeight="1">
      <c r="A144" s="13">
        <v>9</v>
      </c>
      <c r="B144" s="17" t="s">
        <v>313</v>
      </c>
      <c r="C144" s="17" t="s">
        <v>314</v>
      </c>
      <c r="D144" s="17" t="s">
        <v>301</v>
      </c>
      <c r="E144" s="18">
        <v>91.4</v>
      </c>
      <c r="F144" s="16">
        <v>45.7</v>
      </c>
      <c r="G144" s="16">
        <v>80.2</v>
      </c>
      <c r="H144" s="16">
        <f t="shared" si="27"/>
        <v>56.14</v>
      </c>
      <c r="I144" s="16">
        <v>79.8</v>
      </c>
      <c r="J144" s="16">
        <f t="shared" si="28"/>
        <v>23.939999999999998</v>
      </c>
      <c r="K144" s="16">
        <f t="shared" si="29"/>
        <v>80.08</v>
      </c>
      <c r="L144" s="19">
        <f t="shared" si="30"/>
        <v>40.04</v>
      </c>
      <c r="M144" s="16">
        <f t="shared" si="31"/>
        <v>85.740000000000009</v>
      </c>
      <c r="N144" s="16">
        <v>5</v>
      </c>
      <c r="O144" s="20" t="s">
        <v>16</v>
      </c>
    </row>
    <row r="145" spans="1:15" ht="24.95" customHeight="1">
      <c r="A145" s="13">
        <v>4</v>
      </c>
      <c r="B145" s="17" t="s">
        <v>315</v>
      </c>
      <c r="C145" s="17" t="s">
        <v>316</v>
      </c>
      <c r="D145" s="17" t="s">
        <v>301</v>
      </c>
      <c r="E145" s="18">
        <v>87.08</v>
      </c>
      <c r="F145" s="16">
        <v>43.54</v>
      </c>
      <c r="G145" s="16">
        <v>84.2</v>
      </c>
      <c r="H145" s="16">
        <f t="shared" si="27"/>
        <v>58.94</v>
      </c>
      <c r="I145" s="16">
        <v>83.6</v>
      </c>
      <c r="J145" s="16">
        <f t="shared" si="28"/>
        <v>25.08</v>
      </c>
      <c r="K145" s="16">
        <f t="shared" si="29"/>
        <v>84.02</v>
      </c>
      <c r="L145" s="19">
        <f t="shared" si="30"/>
        <v>42.01</v>
      </c>
      <c r="M145" s="16">
        <f t="shared" si="31"/>
        <v>85.55</v>
      </c>
      <c r="N145" s="16">
        <v>6</v>
      </c>
      <c r="O145" s="20" t="s">
        <v>16</v>
      </c>
    </row>
    <row r="146" spans="1:15" ht="24.95" customHeight="1">
      <c r="A146" s="13">
        <v>11</v>
      </c>
      <c r="B146" s="17" t="s">
        <v>317</v>
      </c>
      <c r="C146" s="17" t="s">
        <v>318</v>
      </c>
      <c r="D146" s="17" t="s">
        <v>301</v>
      </c>
      <c r="E146" s="18">
        <v>87.26</v>
      </c>
      <c r="F146" s="16">
        <v>43.63</v>
      </c>
      <c r="G146" s="16">
        <v>82.4</v>
      </c>
      <c r="H146" s="16">
        <f t="shared" si="27"/>
        <v>57.68</v>
      </c>
      <c r="I146" s="16">
        <v>82.8</v>
      </c>
      <c r="J146" s="16">
        <f t="shared" si="28"/>
        <v>24.84</v>
      </c>
      <c r="K146" s="16">
        <f t="shared" si="29"/>
        <v>82.52</v>
      </c>
      <c r="L146" s="19">
        <f t="shared" si="30"/>
        <v>41.26</v>
      </c>
      <c r="M146" s="16">
        <f t="shared" si="31"/>
        <v>84.89</v>
      </c>
      <c r="N146" s="16">
        <v>7</v>
      </c>
      <c r="O146" s="20" t="s">
        <v>16</v>
      </c>
    </row>
    <row r="147" spans="1:15" ht="24.95" customHeight="1">
      <c r="A147" s="13">
        <v>8</v>
      </c>
      <c r="B147" s="17" t="s">
        <v>319</v>
      </c>
      <c r="C147" s="17" t="s">
        <v>320</v>
      </c>
      <c r="D147" s="17" t="s">
        <v>301</v>
      </c>
      <c r="E147" s="18">
        <v>85.6</v>
      </c>
      <c r="F147" s="16">
        <v>42.8</v>
      </c>
      <c r="G147" s="16">
        <v>83.8</v>
      </c>
      <c r="H147" s="16">
        <f t="shared" si="27"/>
        <v>58.66</v>
      </c>
      <c r="I147" s="16">
        <v>83.2</v>
      </c>
      <c r="J147" s="16">
        <f t="shared" si="28"/>
        <v>24.96</v>
      </c>
      <c r="K147" s="16">
        <f t="shared" si="29"/>
        <v>83.62</v>
      </c>
      <c r="L147" s="19">
        <f t="shared" si="30"/>
        <v>41.81</v>
      </c>
      <c r="M147" s="16">
        <f t="shared" si="31"/>
        <v>84.61</v>
      </c>
      <c r="N147" s="16">
        <v>8</v>
      </c>
      <c r="O147" s="20" t="s">
        <v>16</v>
      </c>
    </row>
    <row r="148" spans="1:15" ht="24.95" customHeight="1">
      <c r="A148" s="13">
        <v>6</v>
      </c>
      <c r="B148" s="17" t="s">
        <v>321</v>
      </c>
      <c r="C148" s="17" t="s">
        <v>322</v>
      </c>
      <c r="D148" s="17" t="s">
        <v>301</v>
      </c>
      <c r="E148" s="18">
        <v>87.12</v>
      </c>
      <c r="F148" s="16">
        <v>43.56</v>
      </c>
      <c r="G148" s="16">
        <v>81.2</v>
      </c>
      <c r="H148" s="16">
        <f t="shared" si="27"/>
        <v>56.839999999999996</v>
      </c>
      <c r="I148" s="16">
        <v>79.400000000000006</v>
      </c>
      <c r="J148" s="16">
        <f t="shared" si="28"/>
        <v>23.82</v>
      </c>
      <c r="K148" s="16">
        <f t="shared" si="29"/>
        <v>80.66</v>
      </c>
      <c r="L148" s="19">
        <f t="shared" si="30"/>
        <v>40.33</v>
      </c>
      <c r="M148" s="16">
        <f t="shared" si="31"/>
        <v>83.89</v>
      </c>
      <c r="N148" s="16">
        <v>9</v>
      </c>
      <c r="O148" s="20" t="s">
        <v>16</v>
      </c>
    </row>
    <row r="149" spans="1:15" ht="24.95" customHeight="1">
      <c r="A149" s="13">
        <v>10</v>
      </c>
      <c r="B149" s="17" t="s">
        <v>323</v>
      </c>
      <c r="C149" s="17" t="s">
        <v>324</v>
      </c>
      <c r="D149" s="17" t="s">
        <v>301</v>
      </c>
      <c r="E149" s="18">
        <v>86.36</v>
      </c>
      <c r="F149" s="16">
        <v>43.18</v>
      </c>
      <c r="G149" s="16">
        <v>80.400000000000006</v>
      </c>
      <c r="H149" s="16">
        <f t="shared" si="27"/>
        <v>56.28</v>
      </c>
      <c r="I149" s="16">
        <v>80.2</v>
      </c>
      <c r="J149" s="16">
        <f t="shared" si="28"/>
        <v>24.06</v>
      </c>
      <c r="K149" s="16">
        <f t="shared" si="29"/>
        <v>80.34</v>
      </c>
      <c r="L149" s="19">
        <f t="shared" si="30"/>
        <v>40.17</v>
      </c>
      <c r="M149" s="16">
        <f t="shared" si="31"/>
        <v>83.35</v>
      </c>
      <c r="N149" s="16">
        <v>10</v>
      </c>
      <c r="O149" s="20"/>
    </row>
    <row r="150" spans="1:15" ht="24.95" customHeight="1">
      <c r="A150" s="13">
        <v>12</v>
      </c>
      <c r="B150" s="17" t="s">
        <v>325</v>
      </c>
      <c r="C150" s="17" t="s">
        <v>326</v>
      </c>
      <c r="D150" s="17" t="s">
        <v>301</v>
      </c>
      <c r="E150" s="18">
        <v>85.18</v>
      </c>
      <c r="F150" s="16">
        <v>42.59</v>
      </c>
      <c r="G150" s="16">
        <v>79.400000000000006</v>
      </c>
      <c r="H150" s="16">
        <f t="shared" si="27"/>
        <v>55.58</v>
      </c>
      <c r="I150" s="16">
        <v>79.8</v>
      </c>
      <c r="J150" s="16">
        <f t="shared" si="28"/>
        <v>23.939999999999998</v>
      </c>
      <c r="K150" s="16">
        <f t="shared" si="29"/>
        <v>79.52</v>
      </c>
      <c r="L150" s="19">
        <f t="shared" si="30"/>
        <v>39.76</v>
      </c>
      <c r="M150" s="16">
        <f t="shared" si="31"/>
        <v>82.35</v>
      </c>
      <c r="N150" s="16">
        <v>11</v>
      </c>
      <c r="O150" s="20"/>
    </row>
    <row r="151" spans="1:15" ht="24.95" customHeight="1">
      <c r="A151" s="13">
        <v>2</v>
      </c>
      <c r="B151" s="17" t="s">
        <v>327</v>
      </c>
      <c r="C151" s="17" t="s">
        <v>328</v>
      </c>
      <c r="D151" s="17" t="s">
        <v>301</v>
      </c>
      <c r="E151" s="18">
        <v>87.08</v>
      </c>
      <c r="F151" s="16">
        <v>43.54</v>
      </c>
      <c r="G151" s="16">
        <v>77.599999999999994</v>
      </c>
      <c r="H151" s="16">
        <f t="shared" si="27"/>
        <v>54.319999999999993</v>
      </c>
      <c r="I151" s="16">
        <v>77</v>
      </c>
      <c r="J151" s="16">
        <f t="shared" si="28"/>
        <v>23.099999999999998</v>
      </c>
      <c r="K151" s="16">
        <f t="shared" si="29"/>
        <v>77.419999999999987</v>
      </c>
      <c r="L151" s="19">
        <f t="shared" si="30"/>
        <v>38.709999999999994</v>
      </c>
      <c r="M151" s="16">
        <f t="shared" si="31"/>
        <v>82.25</v>
      </c>
      <c r="N151" s="16">
        <v>12</v>
      </c>
      <c r="O151" s="20"/>
    </row>
    <row r="152" spans="1:15" ht="24.95" customHeight="1">
      <c r="A152" s="13"/>
      <c r="B152" s="17" t="s">
        <v>329</v>
      </c>
      <c r="C152" s="17" t="s">
        <v>330</v>
      </c>
      <c r="D152" s="17" t="s">
        <v>301</v>
      </c>
      <c r="E152" s="18">
        <v>86.12</v>
      </c>
      <c r="F152" s="16">
        <v>43.06</v>
      </c>
      <c r="G152" s="16"/>
      <c r="H152" s="16"/>
      <c r="I152" s="16"/>
      <c r="J152" s="16"/>
      <c r="K152" s="13" t="s">
        <v>19</v>
      </c>
      <c r="L152" s="19"/>
      <c r="M152" s="16"/>
      <c r="N152" s="16"/>
      <c r="O152" s="20"/>
    </row>
    <row r="153" spans="1:15" ht="24.95" customHeight="1">
      <c r="A153" s="13"/>
      <c r="B153" s="17" t="s">
        <v>331</v>
      </c>
      <c r="C153" s="17" t="s">
        <v>332</v>
      </c>
      <c r="D153" s="17" t="s">
        <v>301</v>
      </c>
      <c r="E153" s="18">
        <v>87.08</v>
      </c>
      <c r="F153" s="16">
        <v>43.54</v>
      </c>
      <c r="G153" s="16"/>
      <c r="H153" s="16"/>
      <c r="I153" s="16"/>
      <c r="J153" s="16"/>
      <c r="K153" s="13" t="s">
        <v>19</v>
      </c>
      <c r="L153" s="19"/>
      <c r="M153" s="16"/>
      <c r="N153" s="16"/>
      <c r="O153" s="20"/>
    </row>
    <row r="154" spans="1:15" ht="24.95" customHeight="1">
      <c r="A154" s="13"/>
      <c r="B154" s="17" t="s">
        <v>333</v>
      </c>
      <c r="C154" s="17" t="s">
        <v>334</v>
      </c>
      <c r="D154" s="17" t="s">
        <v>301</v>
      </c>
      <c r="E154" s="18">
        <v>87.74</v>
      </c>
      <c r="F154" s="16">
        <v>43.87</v>
      </c>
      <c r="G154" s="16"/>
      <c r="H154" s="16"/>
      <c r="I154" s="16"/>
      <c r="J154" s="16"/>
      <c r="K154" s="13" t="s">
        <v>19</v>
      </c>
      <c r="L154" s="19"/>
      <c r="M154" s="16"/>
      <c r="N154" s="16"/>
      <c r="O154" s="20"/>
    </row>
    <row r="155" spans="1:15" ht="24.95" customHeight="1">
      <c r="A155" s="13"/>
      <c r="B155" s="17" t="s">
        <v>335</v>
      </c>
      <c r="C155" s="17" t="s">
        <v>336</v>
      </c>
      <c r="D155" s="17" t="s">
        <v>301</v>
      </c>
      <c r="E155" s="18">
        <v>88.26</v>
      </c>
      <c r="F155" s="16">
        <v>44.13</v>
      </c>
      <c r="G155" s="16"/>
      <c r="H155" s="16"/>
      <c r="I155" s="16"/>
      <c r="J155" s="16"/>
      <c r="K155" s="13" t="s">
        <v>19</v>
      </c>
      <c r="L155" s="19"/>
      <c r="M155" s="16"/>
      <c r="N155" s="16"/>
      <c r="O155" s="20"/>
    </row>
    <row r="156" spans="1:15" ht="24.95" customHeight="1">
      <c r="A156" s="13"/>
      <c r="B156" s="17" t="s">
        <v>337</v>
      </c>
      <c r="C156" s="17" t="s">
        <v>338</v>
      </c>
      <c r="D156" s="17" t="s">
        <v>301</v>
      </c>
      <c r="E156" s="18">
        <v>87.56</v>
      </c>
      <c r="F156" s="16">
        <v>43.78</v>
      </c>
      <c r="G156" s="16"/>
      <c r="H156" s="16"/>
      <c r="I156" s="16"/>
      <c r="J156" s="16"/>
      <c r="K156" s="13" t="s">
        <v>19</v>
      </c>
      <c r="L156" s="19"/>
      <c r="M156" s="16"/>
      <c r="N156" s="16"/>
      <c r="O156" s="20"/>
    </row>
    <row r="157" spans="1:15" ht="24.95" customHeight="1">
      <c r="A157" s="13"/>
      <c r="B157" s="17" t="s">
        <v>339</v>
      </c>
      <c r="C157" s="17" t="s">
        <v>340</v>
      </c>
      <c r="D157" s="17" t="s">
        <v>301</v>
      </c>
      <c r="E157" s="18">
        <v>87.12</v>
      </c>
      <c r="F157" s="16">
        <v>43.56</v>
      </c>
      <c r="G157" s="16"/>
      <c r="H157" s="16"/>
      <c r="I157" s="16"/>
      <c r="J157" s="16"/>
      <c r="K157" s="13" t="s">
        <v>19</v>
      </c>
      <c r="L157" s="19"/>
      <c r="M157" s="16"/>
      <c r="N157" s="16"/>
      <c r="O157" s="20"/>
    </row>
  </sheetData>
  <sortState ref="A31:J32">
    <sortCondition descending="1" ref="I31:I32"/>
  </sortState>
  <mergeCells count="9">
    <mergeCell ref="A79:K79"/>
    <mergeCell ref="A108:K108"/>
    <mergeCell ref="A133:K133"/>
    <mergeCell ref="A138:K138"/>
    <mergeCell ref="A1:K1"/>
    <mergeCell ref="A2:J2"/>
    <mergeCell ref="A4:K4"/>
    <mergeCell ref="A30:K30"/>
    <mergeCell ref="A54:K54"/>
  </mergeCells>
  <phoneticPr fontId="11" type="noConversion"/>
  <printOptions horizontalCentered="1" verticalCentered="1"/>
  <pageMargins left="0.70069444444444495" right="0.70069444444444495" top="0.75138888888888899" bottom="0.75138888888888899" header="0.29861111111111099" footer="0.298611111111110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嵩县2022年招教总成绩及进入体检人员名单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清华同方</cp:lastModifiedBy>
  <cp:lastPrinted>2022-08-31T00:39:00Z</cp:lastPrinted>
  <dcterms:created xsi:type="dcterms:W3CDTF">2020-08-20T10:38:00Z</dcterms:created>
  <dcterms:modified xsi:type="dcterms:W3CDTF">2022-09-26T08:58:18Z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7F47CF8C468A40FAB883866239BBA8F6</vt:lpwstr>
  </property>
</Properties>
</file>