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嵩县2022年招教总成绩及进入体检人员名单" sheetId="1" r:id="rId1"/>
  </sheets>
  <definedNames>
    <definedName name="_xlnm.Print_Titles" localSheetId="0">'嵩县2022年招教总成绩及进入体检人员名单'!$1:$3</definedName>
  </definedNames>
  <calcPr fullCalcOnLoad="1"/>
</workbook>
</file>

<file path=xl/sharedStrings.xml><?xml version="1.0" encoding="utf-8"?>
<sst xmlns="http://schemas.openxmlformats.org/spreadsheetml/2006/main" count="315" uniqueCount="189">
  <si>
    <t>2022年嵩县公开招聘教师拟聘用人员名单</t>
  </si>
  <si>
    <t xml:space="preserve">         </t>
  </si>
  <si>
    <t>序号</t>
  </si>
  <si>
    <t>笔试准考证号</t>
  </si>
  <si>
    <t>姓名</t>
  </si>
  <si>
    <t>学科</t>
  </si>
  <si>
    <t>笔试成绩</t>
  </si>
  <si>
    <t>折合成绩</t>
  </si>
  <si>
    <t>面试成绩</t>
  </si>
  <si>
    <t>总成绩</t>
  </si>
  <si>
    <t>名次</t>
  </si>
  <si>
    <t>体检结果</t>
  </si>
  <si>
    <t>中学语文、美术、体育</t>
  </si>
  <si>
    <t>202201010102</t>
  </si>
  <si>
    <t>司惠丽</t>
  </si>
  <si>
    <t>高中语文</t>
  </si>
  <si>
    <t>合格</t>
  </si>
  <si>
    <t>202201100625</t>
  </si>
  <si>
    <t>符姿格</t>
  </si>
  <si>
    <t>中职语文</t>
  </si>
  <si>
    <t>202201100520</t>
  </si>
  <si>
    <t>韦可心</t>
  </si>
  <si>
    <t>202201140820</t>
  </si>
  <si>
    <t>李颖颖</t>
  </si>
  <si>
    <t>初中语文</t>
  </si>
  <si>
    <t>202201140829</t>
  </si>
  <si>
    <t>贺源</t>
  </si>
  <si>
    <t>202201141301</t>
  </si>
  <si>
    <t>董留明</t>
  </si>
  <si>
    <t>202201120704</t>
  </si>
  <si>
    <t>王莹莹</t>
  </si>
  <si>
    <t>中职美术</t>
  </si>
  <si>
    <t>202201253630</t>
  </si>
  <si>
    <t>贾晓丽</t>
  </si>
  <si>
    <t>初中美术</t>
  </si>
  <si>
    <t>202201253822</t>
  </si>
  <si>
    <t>陈蒙利</t>
  </si>
  <si>
    <t>202201253719</t>
  </si>
  <si>
    <t>宋晓梅</t>
  </si>
  <si>
    <t>202201233227</t>
  </si>
  <si>
    <t>高玉峰</t>
  </si>
  <si>
    <t>初中体育</t>
  </si>
  <si>
    <t>中学数学</t>
  </si>
  <si>
    <t>202201020112</t>
  </si>
  <si>
    <t>郭义娜</t>
  </si>
  <si>
    <t>高中数学</t>
  </si>
  <si>
    <t>202201110701</t>
  </si>
  <si>
    <t>何志豪</t>
  </si>
  <si>
    <t>中职数学</t>
  </si>
  <si>
    <t>202201151510</t>
  </si>
  <si>
    <t>李琳青</t>
  </si>
  <si>
    <t>初中数学</t>
  </si>
  <si>
    <t>202201151505</t>
  </si>
  <si>
    <t>薛翼云</t>
  </si>
  <si>
    <t>202201151511</t>
  </si>
  <si>
    <t>郭煜辉</t>
  </si>
  <si>
    <t>202201151514</t>
  </si>
  <si>
    <t>任静培</t>
  </si>
  <si>
    <t>202201151608</t>
  </si>
  <si>
    <t>李梦凡</t>
  </si>
  <si>
    <t>202201151610</t>
  </si>
  <si>
    <t>刘鑫洋</t>
  </si>
  <si>
    <t>202201151420</t>
  </si>
  <si>
    <t>杨俊乐</t>
  </si>
  <si>
    <t>202201151524</t>
  </si>
  <si>
    <t>杜辛辛</t>
  </si>
  <si>
    <t>202201151526</t>
  </si>
  <si>
    <t>赵珂欣</t>
  </si>
  <si>
    <t>202201151609</t>
  </si>
  <si>
    <t>王敬</t>
  </si>
  <si>
    <t>中学英语、信息技术</t>
  </si>
  <si>
    <t>202201030129</t>
  </si>
  <si>
    <t>王笛</t>
  </si>
  <si>
    <t>高中英语</t>
  </si>
  <si>
    <t>202201030206</t>
  </si>
  <si>
    <t>石月洋</t>
  </si>
  <si>
    <t>202201030205</t>
  </si>
  <si>
    <t>王欣景</t>
  </si>
  <si>
    <t>202201161920</t>
  </si>
  <si>
    <t>周雪平</t>
  </si>
  <si>
    <t>初中英语</t>
  </si>
  <si>
    <t>202201161929</t>
  </si>
  <si>
    <t>胡冰玉</t>
  </si>
  <si>
    <t>202201162418</t>
  </si>
  <si>
    <t>刘崔利</t>
  </si>
  <si>
    <t>202201162403</t>
  </si>
  <si>
    <t>付倩奕</t>
  </si>
  <si>
    <t>202201161924</t>
  </si>
  <si>
    <t>谷婷婷</t>
  </si>
  <si>
    <t>202201162809</t>
  </si>
  <si>
    <t>邢淑君</t>
  </si>
  <si>
    <t>202201264109</t>
  </si>
  <si>
    <t>焦隆隆</t>
  </si>
  <si>
    <t>初中信息技术</t>
  </si>
  <si>
    <t>202201264112</t>
  </si>
  <si>
    <t>薛媛媛</t>
  </si>
  <si>
    <t>202201264110</t>
  </si>
  <si>
    <t>袁路易</t>
  </si>
  <si>
    <t>中学政治、历史、地理</t>
  </si>
  <si>
    <t>202201040230</t>
  </si>
  <si>
    <t>张东洋</t>
  </si>
  <si>
    <t>高中政治</t>
  </si>
  <si>
    <t>202201040225</t>
  </si>
  <si>
    <t>姜文于</t>
  </si>
  <si>
    <t>202201172901</t>
  </si>
  <si>
    <t>李爽</t>
  </si>
  <si>
    <t>初中政治</t>
  </si>
  <si>
    <t>202201172815</t>
  </si>
  <si>
    <t>王展翼</t>
  </si>
  <si>
    <t>202201172814</t>
  </si>
  <si>
    <t>李雪洋</t>
  </si>
  <si>
    <t>202201050315</t>
  </si>
  <si>
    <t>孟玉鸽</t>
  </si>
  <si>
    <t>高中历史</t>
  </si>
  <si>
    <t>202201050313</t>
  </si>
  <si>
    <t>赵静静</t>
  </si>
  <si>
    <t>202201130716</t>
  </si>
  <si>
    <t>牛佳琳</t>
  </si>
  <si>
    <t>中职历史</t>
  </si>
  <si>
    <t>202201182906</t>
  </si>
  <si>
    <t>张静阁</t>
  </si>
  <si>
    <t>初中历史</t>
  </si>
  <si>
    <t>202201182908</t>
  </si>
  <si>
    <t>卢晨</t>
  </si>
  <si>
    <t>202201060327</t>
  </si>
  <si>
    <t>陈亚周</t>
  </si>
  <si>
    <t>高中地理</t>
  </si>
  <si>
    <t>202201060410</t>
  </si>
  <si>
    <t>田妞妞</t>
  </si>
  <si>
    <t>202201060401</t>
  </si>
  <si>
    <t>任玉格</t>
  </si>
  <si>
    <t>202201192923</t>
  </si>
  <si>
    <t>马园园</t>
  </si>
  <si>
    <t>初中地理</t>
  </si>
  <si>
    <t>中学物理、化学、生物</t>
  </si>
  <si>
    <t>202201223108</t>
  </si>
  <si>
    <t>周宇航</t>
  </si>
  <si>
    <t>初中物理</t>
  </si>
  <si>
    <t>202201223125</t>
  </si>
  <si>
    <t>刘静艺</t>
  </si>
  <si>
    <t>202201223111</t>
  </si>
  <si>
    <t>乔如荷</t>
  </si>
  <si>
    <t>202201080418</t>
  </si>
  <si>
    <t>赵欣欣</t>
  </si>
  <si>
    <t>高中化学</t>
  </si>
  <si>
    <t>202201213009</t>
  </si>
  <si>
    <t>杨瑞</t>
  </si>
  <si>
    <t>初中化学</t>
  </si>
  <si>
    <t>202201090515</t>
  </si>
  <si>
    <t>任亚茹</t>
  </si>
  <si>
    <t>高中生物</t>
  </si>
  <si>
    <t>202201090504</t>
  </si>
  <si>
    <t>冯玉丹</t>
  </si>
  <si>
    <t>202201090511</t>
  </si>
  <si>
    <t>鲍彩霞</t>
  </si>
  <si>
    <t>202201202926</t>
  </si>
  <si>
    <t>杜易波</t>
  </si>
  <si>
    <t>初中生物</t>
  </si>
  <si>
    <t>202201203004</t>
  </si>
  <si>
    <t>牛静丽</t>
  </si>
  <si>
    <t>中学音乐</t>
  </si>
  <si>
    <t>202201243603</t>
  </si>
  <si>
    <t>王桂欢</t>
  </si>
  <si>
    <t>初中音乐</t>
  </si>
  <si>
    <t>202201243521</t>
  </si>
  <si>
    <t>梁艺丹</t>
  </si>
  <si>
    <t>学前教育</t>
  </si>
  <si>
    <t>面试抽签号</t>
  </si>
  <si>
    <t>试讲成绩</t>
  </si>
  <si>
    <t>技能成绩</t>
  </si>
  <si>
    <t>面试总成绩</t>
  </si>
  <si>
    <t>202201274912</t>
  </si>
  <si>
    <t>刘雅兰</t>
  </si>
  <si>
    <t>202201274306</t>
  </si>
  <si>
    <t>郭靖祎</t>
  </si>
  <si>
    <t>202201274520</t>
  </si>
  <si>
    <t>张朝阳</t>
  </si>
  <si>
    <t>202201274202</t>
  </si>
  <si>
    <t>许意祥</t>
  </si>
  <si>
    <t>202201275420</t>
  </si>
  <si>
    <t>王晨逾</t>
  </si>
  <si>
    <t>202201274426</t>
  </si>
  <si>
    <t>郭玲玲</t>
  </si>
  <si>
    <t>202201275222</t>
  </si>
  <si>
    <t>陶海莹</t>
  </si>
  <si>
    <t>202201274226</t>
  </si>
  <si>
    <t>郭萌</t>
  </si>
  <si>
    <t>202201275029</t>
  </si>
  <si>
    <t>支亚云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</si>
</sst>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64" applyFont="1" applyBorder="1" applyAlignment="1">
      <alignment horizontal="center" vertical="center"/>
      <protection/>
    </xf>
    <xf numFmtId="0" fontId="49" fillId="0" borderId="9" xfId="64" applyFont="1" applyBorder="1" applyAlignment="1">
      <alignment horizontal="center" vertical="center"/>
      <protection/>
    </xf>
    <xf numFmtId="176" fontId="48" fillId="0" borderId="9" xfId="64" applyNumberFormat="1" applyFont="1" applyBorder="1" applyAlignment="1">
      <alignment horizontal="center" vertical="center"/>
      <protection/>
    </xf>
    <xf numFmtId="0" fontId="41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64" applyFont="1" applyBorder="1" applyAlignment="1">
      <alignment horizontal="center" vertical="center" wrapText="1"/>
      <protection/>
    </xf>
    <xf numFmtId="0" fontId="49" fillId="0" borderId="9" xfId="64" applyFont="1" applyBorder="1" applyAlignment="1">
      <alignment horizontal="center" vertical="center" wrapText="1"/>
      <protection/>
    </xf>
    <xf numFmtId="176" fontId="48" fillId="0" borderId="9" xfId="64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workbookViewId="0" topLeftCell="A1">
      <pane ySplit="3" topLeftCell="A67" activePane="bottomLeft" state="frozen"/>
      <selection pane="bottomLeft" activeCell="O79" sqref="O79"/>
    </sheetView>
  </sheetViews>
  <sheetFormatPr defaultColWidth="9.00390625" defaultRowHeight="15"/>
  <cols>
    <col min="1" max="1" width="5.140625" style="0" customWidth="1"/>
    <col min="2" max="2" width="11.7109375" style="0" customWidth="1"/>
    <col min="3" max="3" width="6.7109375" style="0" customWidth="1"/>
    <col min="4" max="4" width="9.421875" style="0" customWidth="1"/>
    <col min="5" max="5" width="9.00390625" style="0" customWidth="1"/>
    <col min="6" max="6" width="8.140625" style="1" customWidth="1"/>
    <col min="8" max="8" width="8.421875" style="0" customWidth="1"/>
    <col min="9" max="9" width="8.8515625" style="0" customWidth="1"/>
    <col min="10" max="10" width="6.14062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4.421875" style="0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7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7</v>
      </c>
      <c r="I3" s="7" t="s">
        <v>9</v>
      </c>
      <c r="J3" s="7" t="s">
        <v>10</v>
      </c>
      <c r="K3" s="16" t="s">
        <v>11</v>
      </c>
    </row>
    <row r="4" spans="1:11" ht="24.75" customHeight="1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.75" customHeight="1">
      <c r="A5" s="4">
        <v>1</v>
      </c>
      <c r="B5" s="9" t="s">
        <v>13</v>
      </c>
      <c r="C5" s="9" t="s">
        <v>14</v>
      </c>
      <c r="D5" s="10" t="s">
        <v>15</v>
      </c>
      <c r="E5" s="11">
        <v>83.08</v>
      </c>
      <c r="F5" s="7">
        <v>41.54</v>
      </c>
      <c r="G5" s="7">
        <v>87.8</v>
      </c>
      <c r="H5" s="7">
        <f>G5*0.5</f>
        <v>43.9</v>
      </c>
      <c r="I5" s="7">
        <f>F5+H5</f>
        <v>85.44</v>
      </c>
      <c r="J5" s="7">
        <v>1</v>
      </c>
      <c r="K5" s="7" t="s">
        <v>16</v>
      </c>
    </row>
    <row r="6" spans="1:11" ht="24.75" customHeight="1">
      <c r="A6" s="4">
        <v>2</v>
      </c>
      <c r="B6" s="9" t="s">
        <v>17</v>
      </c>
      <c r="C6" s="9" t="s">
        <v>18</v>
      </c>
      <c r="D6" s="10" t="s">
        <v>19</v>
      </c>
      <c r="E6" s="11">
        <v>86.6</v>
      </c>
      <c r="F6" s="7">
        <v>43.3</v>
      </c>
      <c r="G6" s="7">
        <v>95</v>
      </c>
      <c r="H6" s="7">
        <f aca="true" t="shared" si="0" ref="H6:H10">G6*0.5</f>
        <v>47.5</v>
      </c>
      <c r="I6" s="7">
        <f aca="true" t="shared" si="1" ref="I6:I10">F6+H6</f>
        <v>90.8</v>
      </c>
      <c r="J6" s="7">
        <v>1</v>
      </c>
      <c r="K6" s="7" t="s">
        <v>16</v>
      </c>
    </row>
    <row r="7" spans="1:11" ht="24.75" customHeight="1">
      <c r="A7" s="4">
        <v>3</v>
      </c>
      <c r="B7" s="9" t="s">
        <v>20</v>
      </c>
      <c r="C7" s="9" t="s">
        <v>21</v>
      </c>
      <c r="D7" s="9" t="s">
        <v>19</v>
      </c>
      <c r="E7" s="11">
        <v>87.04</v>
      </c>
      <c r="F7" s="7">
        <v>43.52</v>
      </c>
      <c r="G7" s="7">
        <v>92</v>
      </c>
      <c r="H7" s="7">
        <f t="shared" si="0"/>
        <v>46</v>
      </c>
      <c r="I7" s="7">
        <f t="shared" si="1"/>
        <v>89.52000000000001</v>
      </c>
      <c r="J7" s="7">
        <v>2</v>
      </c>
      <c r="K7" s="7" t="s">
        <v>16</v>
      </c>
    </row>
    <row r="8" spans="1:11" ht="24.75" customHeight="1">
      <c r="A8" s="4">
        <v>4</v>
      </c>
      <c r="B8" s="9" t="s">
        <v>22</v>
      </c>
      <c r="C8" s="9" t="s">
        <v>23</v>
      </c>
      <c r="D8" s="10" t="s">
        <v>24</v>
      </c>
      <c r="E8" s="11">
        <v>88.64</v>
      </c>
      <c r="F8" s="7">
        <v>44.32</v>
      </c>
      <c r="G8" s="7">
        <v>94.6</v>
      </c>
      <c r="H8" s="7">
        <f t="shared" si="0"/>
        <v>47.3</v>
      </c>
      <c r="I8" s="7">
        <f t="shared" si="1"/>
        <v>91.62</v>
      </c>
      <c r="J8" s="7">
        <v>1</v>
      </c>
      <c r="K8" s="7" t="s">
        <v>16</v>
      </c>
    </row>
    <row r="9" spans="1:11" ht="24.75" customHeight="1">
      <c r="A9" s="4">
        <v>5</v>
      </c>
      <c r="B9" s="9" t="s">
        <v>25</v>
      </c>
      <c r="C9" s="9" t="s">
        <v>26</v>
      </c>
      <c r="D9" s="9" t="s">
        <v>24</v>
      </c>
      <c r="E9" s="11">
        <v>91.78</v>
      </c>
      <c r="F9" s="7">
        <v>45.89</v>
      </c>
      <c r="G9" s="7">
        <v>89</v>
      </c>
      <c r="H9" s="7">
        <f t="shared" si="0"/>
        <v>44.5</v>
      </c>
      <c r="I9" s="7">
        <f t="shared" si="1"/>
        <v>90.39</v>
      </c>
      <c r="J9" s="7">
        <v>2</v>
      </c>
      <c r="K9" s="7" t="s">
        <v>16</v>
      </c>
    </row>
    <row r="10" spans="1:11" ht="24.75" customHeight="1">
      <c r="A10" s="4">
        <v>6</v>
      </c>
      <c r="B10" s="9" t="s">
        <v>27</v>
      </c>
      <c r="C10" s="9" t="s">
        <v>28</v>
      </c>
      <c r="D10" s="9" t="s">
        <v>24</v>
      </c>
      <c r="E10" s="11">
        <v>89.26</v>
      </c>
      <c r="F10" s="7">
        <v>44.63</v>
      </c>
      <c r="G10" s="7">
        <v>90.6</v>
      </c>
      <c r="H10" s="7">
        <f t="shared" si="0"/>
        <v>45.3</v>
      </c>
      <c r="I10" s="7">
        <f t="shared" si="1"/>
        <v>89.93</v>
      </c>
      <c r="J10" s="7">
        <v>3</v>
      </c>
      <c r="K10" s="7" t="s">
        <v>16</v>
      </c>
    </row>
    <row r="11" spans="1:11" ht="24.75" customHeight="1">
      <c r="A11" s="4">
        <v>7</v>
      </c>
      <c r="B11" s="9" t="s">
        <v>29</v>
      </c>
      <c r="C11" s="9" t="s">
        <v>30</v>
      </c>
      <c r="D11" s="10" t="s">
        <v>31</v>
      </c>
      <c r="E11" s="11">
        <v>84.96</v>
      </c>
      <c r="F11" s="7">
        <v>42.48</v>
      </c>
      <c r="G11" s="7">
        <v>84.6</v>
      </c>
      <c r="H11" s="7">
        <f aca="true" t="shared" si="2" ref="H11:H14">G11*0.5</f>
        <v>42.3</v>
      </c>
      <c r="I11" s="7">
        <f aca="true" t="shared" si="3" ref="I11:I14">F11+H11</f>
        <v>84.78</v>
      </c>
      <c r="J11" s="7">
        <v>1</v>
      </c>
      <c r="K11" s="7" t="s">
        <v>16</v>
      </c>
    </row>
    <row r="12" spans="1:11" ht="24.75" customHeight="1">
      <c r="A12" s="4">
        <v>8</v>
      </c>
      <c r="B12" s="9" t="s">
        <v>32</v>
      </c>
      <c r="C12" s="9" t="s">
        <v>33</v>
      </c>
      <c r="D12" s="10" t="s">
        <v>34</v>
      </c>
      <c r="E12" s="11">
        <v>92.44</v>
      </c>
      <c r="F12" s="7">
        <v>46.22</v>
      </c>
      <c r="G12" s="7">
        <v>87.2</v>
      </c>
      <c r="H12" s="7">
        <f t="shared" si="2"/>
        <v>43.6</v>
      </c>
      <c r="I12" s="7">
        <f t="shared" si="3"/>
        <v>89.82</v>
      </c>
      <c r="J12" s="7">
        <v>1</v>
      </c>
      <c r="K12" s="7" t="s">
        <v>16</v>
      </c>
    </row>
    <row r="13" spans="1:11" ht="24.75" customHeight="1">
      <c r="A13" s="4">
        <v>9</v>
      </c>
      <c r="B13" s="9" t="s">
        <v>35</v>
      </c>
      <c r="C13" s="9" t="s">
        <v>36</v>
      </c>
      <c r="D13" s="9" t="s">
        <v>34</v>
      </c>
      <c r="E13" s="11">
        <v>89.78</v>
      </c>
      <c r="F13" s="7">
        <v>44.89</v>
      </c>
      <c r="G13" s="7">
        <v>85.8</v>
      </c>
      <c r="H13" s="7">
        <f t="shared" si="2"/>
        <v>42.9</v>
      </c>
      <c r="I13" s="7">
        <f t="shared" si="3"/>
        <v>87.78999999999999</v>
      </c>
      <c r="J13" s="7">
        <v>2</v>
      </c>
      <c r="K13" s="7" t="s">
        <v>16</v>
      </c>
    </row>
    <row r="14" spans="1:11" ht="24.75" customHeight="1">
      <c r="A14" s="4">
        <v>10</v>
      </c>
      <c r="B14" s="9" t="s">
        <v>37</v>
      </c>
      <c r="C14" s="9" t="s">
        <v>38</v>
      </c>
      <c r="D14" s="9" t="s">
        <v>34</v>
      </c>
      <c r="E14" s="11">
        <v>89.74</v>
      </c>
      <c r="F14" s="7">
        <v>44.87</v>
      </c>
      <c r="G14" s="7">
        <v>83</v>
      </c>
      <c r="H14" s="7">
        <f t="shared" si="2"/>
        <v>41.5</v>
      </c>
      <c r="I14" s="7">
        <f t="shared" si="3"/>
        <v>86.37</v>
      </c>
      <c r="J14" s="7">
        <v>3</v>
      </c>
      <c r="K14" s="7" t="s">
        <v>16</v>
      </c>
    </row>
    <row r="15" spans="1:11" ht="24.75" customHeight="1">
      <c r="A15" s="4">
        <v>11</v>
      </c>
      <c r="B15" s="9" t="s">
        <v>39</v>
      </c>
      <c r="C15" s="9" t="s">
        <v>40</v>
      </c>
      <c r="D15" s="10" t="s">
        <v>41</v>
      </c>
      <c r="E15" s="11">
        <v>80.38</v>
      </c>
      <c r="F15" s="7">
        <v>40.19</v>
      </c>
      <c r="G15" s="7">
        <v>93</v>
      </c>
      <c r="H15" s="7">
        <f aca="true" t="shared" si="4" ref="H15:H18">G15*0.5</f>
        <v>46.5</v>
      </c>
      <c r="I15" s="7">
        <f aca="true" t="shared" si="5" ref="I15:I18">F15+H15</f>
        <v>86.69</v>
      </c>
      <c r="J15" s="7">
        <v>1</v>
      </c>
      <c r="K15" s="7" t="s">
        <v>16</v>
      </c>
    </row>
    <row r="16" spans="1:11" ht="24.75" customHeight="1">
      <c r="A16" s="12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4.75" customHeight="1">
      <c r="A17" s="4">
        <v>12</v>
      </c>
      <c r="B17" s="9" t="s">
        <v>43</v>
      </c>
      <c r="C17" s="9" t="s">
        <v>44</v>
      </c>
      <c r="D17" s="10" t="s">
        <v>45</v>
      </c>
      <c r="E17" s="11">
        <v>77.04</v>
      </c>
      <c r="F17" s="7">
        <v>38.52</v>
      </c>
      <c r="G17" s="7">
        <v>88.6</v>
      </c>
      <c r="H17" s="7">
        <f t="shared" si="4"/>
        <v>44.3</v>
      </c>
      <c r="I17" s="7">
        <f t="shared" si="5"/>
        <v>82.82</v>
      </c>
      <c r="J17" s="7">
        <v>1</v>
      </c>
      <c r="K17" s="7" t="s">
        <v>16</v>
      </c>
    </row>
    <row r="18" spans="1:11" ht="24.75" customHeight="1">
      <c r="A18" s="4">
        <v>13</v>
      </c>
      <c r="B18" s="9" t="s">
        <v>46</v>
      </c>
      <c r="C18" s="9" t="s">
        <v>47</v>
      </c>
      <c r="D18" s="10" t="s">
        <v>48</v>
      </c>
      <c r="E18" s="11">
        <v>76.24</v>
      </c>
      <c r="F18" s="7">
        <v>38.12</v>
      </c>
      <c r="G18" s="7">
        <v>85.4</v>
      </c>
      <c r="H18" s="7">
        <f t="shared" si="4"/>
        <v>42.7</v>
      </c>
      <c r="I18" s="7">
        <f t="shared" si="5"/>
        <v>80.82</v>
      </c>
      <c r="J18" s="7">
        <v>1</v>
      </c>
      <c r="K18" s="7" t="s">
        <v>16</v>
      </c>
    </row>
    <row r="19" spans="1:11" ht="24.75" customHeight="1">
      <c r="A19" s="4">
        <v>14</v>
      </c>
      <c r="B19" s="9" t="s">
        <v>49</v>
      </c>
      <c r="C19" s="9" t="s">
        <v>50</v>
      </c>
      <c r="D19" s="10" t="s">
        <v>51</v>
      </c>
      <c r="E19" s="11">
        <v>89.12</v>
      </c>
      <c r="F19" s="7">
        <v>44.56</v>
      </c>
      <c r="G19" s="7">
        <v>91.8</v>
      </c>
      <c r="H19" s="7">
        <f aca="true" t="shared" si="6" ref="H19:H28">G19*0.5</f>
        <v>45.9</v>
      </c>
      <c r="I19" s="7">
        <f aca="true" t="shared" si="7" ref="I19:I28">F19+H19</f>
        <v>90.46000000000001</v>
      </c>
      <c r="J19" s="7">
        <v>1</v>
      </c>
      <c r="K19" s="7" t="s">
        <v>16</v>
      </c>
    </row>
    <row r="20" spans="1:11" ht="24.75" customHeight="1">
      <c r="A20" s="4">
        <v>15</v>
      </c>
      <c r="B20" s="9" t="s">
        <v>52</v>
      </c>
      <c r="C20" s="9" t="s">
        <v>53</v>
      </c>
      <c r="D20" s="9" t="s">
        <v>51</v>
      </c>
      <c r="E20" s="11">
        <v>81.52</v>
      </c>
      <c r="F20" s="7">
        <v>40.76</v>
      </c>
      <c r="G20" s="7">
        <v>91.8</v>
      </c>
      <c r="H20" s="7">
        <f t="shared" si="6"/>
        <v>45.9</v>
      </c>
      <c r="I20" s="7">
        <f t="shared" si="7"/>
        <v>86.66</v>
      </c>
      <c r="J20" s="7">
        <v>2</v>
      </c>
      <c r="K20" s="7" t="s">
        <v>16</v>
      </c>
    </row>
    <row r="21" spans="1:11" ht="24.75" customHeight="1">
      <c r="A21" s="4">
        <v>16</v>
      </c>
      <c r="B21" s="9" t="s">
        <v>54</v>
      </c>
      <c r="C21" s="9" t="s">
        <v>55</v>
      </c>
      <c r="D21" s="9" t="s">
        <v>51</v>
      </c>
      <c r="E21" s="11">
        <v>79.9</v>
      </c>
      <c r="F21" s="7">
        <v>39.95</v>
      </c>
      <c r="G21" s="7">
        <v>93</v>
      </c>
      <c r="H21" s="7">
        <f t="shared" si="6"/>
        <v>46.5</v>
      </c>
      <c r="I21" s="7">
        <f t="shared" si="7"/>
        <v>86.45</v>
      </c>
      <c r="J21" s="7">
        <v>3</v>
      </c>
      <c r="K21" s="7" t="s">
        <v>16</v>
      </c>
    </row>
    <row r="22" spans="1:11" ht="24.75" customHeight="1">
      <c r="A22" s="4">
        <v>17</v>
      </c>
      <c r="B22" s="9" t="s">
        <v>56</v>
      </c>
      <c r="C22" s="9" t="s">
        <v>57</v>
      </c>
      <c r="D22" s="9" t="s">
        <v>51</v>
      </c>
      <c r="E22" s="11">
        <v>83.28</v>
      </c>
      <c r="F22" s="7">
        <v>41.64</v>
      </c>
      <c r="G22" s="7">
        <v>88</v>
      </c>
      <c r="H22" s="7">
        <f t="shared" si="6"/>
        <v>44</v>
      </c>
      <c r="I22" s="7">
        <f t="shared" si="7"/>
        <v>85.64</v>
      </c>
      <c r="J22" s="7">
        <v>6</v>
      </c>
      <c r="K22" s="7" t="s">
        <v>16</v>
      </c>
    </row>
    <row r="23" spans="1:11" ht="24.75" customHeight="1">
      <c r="A23" s="4">
        <v>18</v>
      </c>
      <c r="B23" s="9" t="s">
        <v>58</v>
      </c>
      <c r="C23" s="9" t="s">
        <v>59</v>
      </c>
      <c r="D23" s="9" t="s">
        <v>51</v>
      </c>
      <c r="E23" s="11">
        <v>83.98</v>
      </c>
      <c r="F23" s="7">
        <v>41.99</v>
      </c>
      <c r="G23" s="7">
        <v>87.2</v>
      </c>
      <c r="H23" s="7">
        <f t="shared" si="6"/>
        <v>43.6</v>
      </c>
      <c r="I23" s="7">
        <f t="shared" si="7"/>
        <v>85.59</v>
      </c>
      <c r="J23" s="7">
        <v>7</v>
      </c>
      <c r="K23" s="7" t="s">
        <v>16</v>
      </c>
    </row>
    <row r="24" spans="1:11" ht="24.75" customHeight="1">
      <c r="A24" s="4">
        <v>19</v>
      </c>
      <c r="B24" s="9" t="s">
        <v>60</v>
      </c>
      <c r="C24" s="9" t="s">
        <v>61</v>
      </c>
      <c r="D24" s="9" t="s">
        <v>51</v>
      </c>
      <c r="E24" s="11">
        <v>82.38</v>
      </c>
      <c r="F24" s="7">
        <v>41.19</v>
      </c>
      <c r="G24" s="7">
        <v>88.2</v>
      </c>
      <c r="H24" s="7">
        <f t="shared" si="6"/>
        <v>44.1</v>
      </c>
      <c r="I24" s="7">
        <f t="shared" si="7"/>
        <v>85.28999999999999</v>
      </c>
      <c r="J24" s="7">
        <v>8</v>
      </c>
      <c r="K24" s="7" t="s">
        <v>16</v>
      </c>
    </row>
    <row r="25" spans="1:11" ht="24.75" customHeight="1">
      <c r="A25" s="4">
        <v>20</v>
      </c>
      <c r="B25" s="9" t="s">
        <v>62</v>
      </c>
      <c r="C25" s="9" t="s">
        <v>63</v>
      </c>
      <c r="D25" s="9" t="s">
        <v>51</v>
      </c>
      <c r="E25" s="11">
        <v>77.82</v>
      </c>
      <c r="F25" s="7">
        <v>38.91</v>
      </c>
      <c r="G25" s="7">
        <v>90.4</v>
      </c>
      <c r="H25" s="7">
        <f t="shared" si="6"/>
        <v>45.2</v>
      </c>
      <c r="I25" s="7">
        <f t="shared" si="7"/>
        <v>84.11</v>
      </c>
      <c r="J25" s="7">
        <v>9</v>
      </c>
      <c r="K25" s="7" t="s">
        <v>16</v>
      </c>
    </row>
    <row r="26" spans="1:11" ht="24.75" customHeight="1">
      <c r="A26" s="4">
        <v>21</v>
      </c>
      <c r="B26" s="9" t="s">
        <v>64</v>
      </c>
      <c r="C26" s="9" t="s">
        <v>65</v>
      </c>
      <c r="D26" s="9" t="s">
        <v>51</v>
      </c>
      <c r="E26" s="11">
        <v>78.54</v>
      </c>
      <c r="F26" s="7">
        <v>39.27</v>
      </c>
      <c r="G26" s="7">
        <v>89.4</v>
      </c>
      <c r="H26" s="7">
        <f t="shared" si="6"/>
        <v>44.7</v>
      </c>
      <c r="I26" s="7">
        <f t="shared" si="7"/>
        <v>83.97</v>
      </c>
      <c r="J26" s="7">
        <v>10</v>
      </c>
      <c r="K26" s="7" t="s">
        <v>16</v>
      </c>
    </row>
    <row r="27" spans="1:11" ht="24.75" customHeight="1">
      <c r="A27" s="4">
        <v>22</v>
      </c>
      <c r="B27" s="9" t="s">
        <v>66</v>
      </c>
      <c r="C27" s="9" t="s">
        <v>67</v>
      </c>
      <c r="D27" s="9" t="s">
        <v>51</v>
      </c>
      <c r="E27" s="11">
        <v>82.24</v>
      </c>
      <c r="F27" s="7">
        <v>41.12</v>
      </c>
      <c r="G27" s="7">
        <v>85.4</v>
      </c>
      <c r="H27" s="7">
        <f t="shared" si="6"/>
        <v>42.7</v>
      </c>
      <c r="I27" s="7">
        <f t="shared" si="7"/>
        <v>83.82</v>
      </c>
      <c r="J27" s="7">
        <v>11</v>
      </c>
      <c r="K27" s="7" t="s">
        <v>16</v>
      </c>
    </row>
    <row r="28" spans="1:11" ht="24.75" customHeight="1">
      <c r="A28" s="4">
        <v>23</v>
      </c>
      <c r="B28" s="9" t="s">
        <v>68</v>
      </c>
      <c r="C28" s="9" t="s">
        <v>69</v>
      </c>
      <c r="D28" s="9" t="s">
        <v>51</v>
      </c>
      <c r="E28" s="11">
        <v>79.52</v>
      </c>
      <c r="F28" s="7">
        <v>39.76</v>
      </c>
      <c r="G28" s="7">
        <v>87.2</v>
      </c>
      <c r="H28" s="7">
        <f t="shared" si="6"/>
        <v>43.6</v>
      </c>
      <c r="I28" s="7">
        <f t="shared" si="7"/>
        <v>83.36</v>
      </c>
      <c r="J28" s="7">
        <v>12</v>
      </c>
      <c r="K28" s="7" t="s">
        <v>16</v>
      </c>
    </row>
    <row r="29" spans="1:11" ht="24.75" customHeight="1">
      <c r="A29" s="13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7"/>
    </row>
    <row r="30" spans="1:11" ht="21" customHeight="1">
      <c r="A30" s="4">
        <v>24</v>
      </c>
      <c r="B30" s="9" t="s">
        <v>71</v>
      </c>
      <c r="C30" s="9" t="s">
        <v>72</v>
      </c>
      <c r="D30" s="10" t="s">
        <v>73</v>
      </c>
      <c r="E30" s="11">
        <v>86.46</v>
      </c>
      <c r="F30" s="7">
        <v>43.23</v>
      </c>
      <c r="G30" s="7">
        <v>88.6</v>
      </c>
      <c r="H30" s="7">
        <f aca="true" t="shared" si="8" ref="H30:H32">G30*0.5</f>
        <v>44.3</v>
      </c>
      <c r="I30" s="7">
        <f aca="true" t="shared" si="9" ref="I30:I32">F30+H30</f>
        <v>87.53</v>
      </c>
      <c r="J30" s="7">
        <v>1</v>
      </c>
      <c r="K30" s="7" t="s">
        <v>16</v>
      </c>
    </row>
    <row r="31" spans="1:11" ht="21" customHeight="1">
      <c r="A31" s="4">
        <v>25</v>
      </c>
      <c r="B31" s="9" t="s">
        <v>74</v>
      </c>
      <c r="C31" s="9" t="s">
        <v>75</v>
      </c>
      <c r="D31" s="9" t="s">
        <v>73</v>
      </c>
      <c r="E31" s="11">
        <v>87.36</v>
      </c>
      <c r="F31" s="7">
        <v>43.68</v>
      </c>
      <c r="G31" s="7">
        <v>83.8</v>
      </c>
      <c r="H31" s="7">
        <f t="shared" si="8"/>
        <v>41.9</v>
      </c>
      <c r="I31" s="7">
        <f t="shared" si="9"/>
        <v>85.58</v>
      </c>
      <c r="J31" s="7">
        <v>2</v>
      </c>
      <c r="K31" s="7" t="s">
        <v>16</v>
      </c>
    </row>
    <row r="32" spans="1:11" ht="21" customHeight="1">
      <c r="A32" s="4">
        <v>26</v>
      </c>
      <c r="B32" s="9" t="s">
        <v>76</v>
      </c>
      <c r="C32" s="9" t="s">
        <v>77</v>
      </c>
      <c r="D32" s="9" t="s">
        <v>73</v>
      </c>
      <c r="E32" s="11">
        <v>85.08</v>
      </c>
      <c r="F32" s="7">
        <v>42.54</v>
      </c>
      <c r="G32" s="7">
        <v>82.6</v>
      </c>
      <c r="H32" s="7">
        <f t="shared" si="8"/>
        <v>41.3</v>
      </c>
      <c r="I32" s="7">
        <f t="shared" si="9"/>
        <v>83.84</v>
      </c>
      <c r="J32" s="7">
        <v>3</v>
      </c>
      <c r="K32" s="7" t="s">
        <v>16</v>
      </c>
    </row>
    <row r="33" spans="1:11" ht="21" customHeight="1">
      <c r="A33" s="4">
        <v>27</v>
      </c>
      <c r="B33" s="9" t="s">
        <v>78</v>
      </c>
      <c r="C33" s="9" t="s">
        <v>79</v>
      </c>
      <c r="D33" s="10" t="s">
        <v>80</v>
      </c>
      <c r="E33" s="11">
        <v>91.92</v>
      </c>
      <c r="F33" s="7">
        <v>45.96</v>
      </c>
      <c r="G33" s="7">
        <v>89.8</v>
      </c>
      <c r="H33" s="7">
        <f aca="true" t="shared" si="10" ref="H33:H38">G33*0.5</f>
        <v>44.9</v>
      </c>
      <c r="I33" s="7">
        <f aca="true" t="shared" si="11" ref="I33:I38">F33+H33</f>
        <v>90.86</v>
      </c>
      <c r="J33" s="7">
        <v>1</v>
      </c>
      <c r="K33" s="7" t="s">
        <v>16</v>
      </c>
    </row>
    <row r="34" spans="1:11" ht="21" customHeight="1">
      <c r="A34" s="4">
        <v>28</v>
      </c>
      <c r="B34" s="9" t="s">
        <v>81</v>
      </c>
      <c r="C34" s="9" t="s">
        <v>82</v>
      </c>
      <c r="D34" s="9" t="s">
        <v>80</v>
      </c>
      <c r="E34" s="11">
        <v>93.82</v>
      </c>
      <c r="F34" s="7">
        <v>46.91</v>
      </c>
      <c r="G34" s="7">
        <v>86.6</v>
      </c>
      <c r="H34" s="7">
        <f t="shared" si="10"/>
        <v>43.3</v>
      </c>
      <c r="I34" s="7">
        <f t="shared" si="11"/>
        <v>90.21</v>
      </c>
      <c r="J34" s="7">
        <v>2</v>
      </c>
      <c r="K34" s="7" t="s">
        <v>16</v>
      </c>
    </row>
    <row r="35" spans="1:11" ht="21" customHeight="1">
      <c r="A35" s="4">
        <v>29</v>
      </c>
      <c r="B35" s="9" t="s">
        <v>83</v>
      </c>
      <c r="C35" s="9" t="s">
        <v>84</v>
      </c>
      <c r="D35" s="9" t="s">
        <v>80</v>
      </c>
      <c r="E35" s="11">
        <v>93.92</v>
      </c>
      <c r="F35" s="7">
        <v>46.96</v>
      </c>
      <c r="G35" s="7">
        <v>85.6</v>
      </c>
      <c r="H35" s="7">
        <f t="shared" si="10"/>
        <v>42.8</v>
      </c>
      <c r="I35" s="7">
        <f t="shared" si="11"/>
        <v>89.75999999999999</v>
      </c>
      <c r="J35" s="7">
        <v>3</v>
      </c>
      <c r="K35" s="7" t="s">
        <v>16</v>
      </c>
    </row>
    <row r="36" spans="1:11" ht="21" customHeight="1">
      <c r="A36" s="4">
        <v>30</v>
      </c>
      <c r="B36" s="9" t="s">
        <v>85</v>
      </c>
      <c r="C36" s="9" t="s">
        <v>86</v>
      </c>
      <c r="D36" s="9" t="s">
        <v>80</v>
      </c>
      <c r="E36" s="11">
        <v>90.22</v>
      </c>
      <c r="F36" s="7">
        <v>45.11</v>
      </c>
      <c r="G36" s="7">
        <v>88.2</v>
      </c>
      <c r="H36" s="7">
        <f t="shared" si="10"/>
        <v>44.1</v>
      </c>
      <c r="I36" s="7">
        <f t="shared" si="11"/>
        <v>89.21000000000001</v>
      </c>
      <c r="J36" s="7">
        <v>4</v>
      </c>
      <c r="K36" s="7" t="s">
        <v>16</v>
      </c>
    </row>
    <row r="37" spans="1:11" ht="21" customHeight="1">
      <c r="A37" s="4">
        <v>31</v>
      </c>
      <c r="B37" s="9" t="s">
        <v>87</v>
      </c>
      <c r="C37" s="9" t="s">
        <v>88</v>
      </c>
      <c r="D37" s="9" t="s">
        <v>80</v>
      </c>
      <c r="E37" s="11">
        <v>90.74</v>
      </c>
      <c r="F37" s="7">
        <v>45.37</v>
      </c>
      <c r="G37" s="7">
        <v>85</v>
      </c>
      <c r="H37" s="7">
        <f t="shared" si="10"/>
        <v>42.5</v>
      </c>
      <c r="I37" s="7">
        <f t="shared" si="11"/>
        <v>87.87</v>
      </c>
      <c r="J37" s="7">
        <v>5</v>
      </c>
      <c r="K37" s="7" t="s">
        <v>16</v>
      </c>
    </row>
    <row r="38" spans="1:11" ht="21" customHeight="1">
      <c r="A38" s="4">
        <v>32</v>
      </c>
      <c r="B38" s="9" t="s">
        <v>89</v>
      </c>
      <c r="C38" s="9" t="s">
        <v>90</v>
      </c>
      <c r="D38" s="9" t="s">
        <v>80</v>
      </c>
      <c r="E38" s="11">
        <v>90.64</v>
      </c>
      <c r="F38" s="7">
        <v>45.32</v>
      </c>
      <c r="G38" s="7">
        <v>83.2</v>
      </c>
      <c r="H38" s="7">
        <f t="shared" si="10"/>
        <v>41.6</v>
      </c>
      <c r="I38" s="7">
        <f t="shared" si="11"/>
        <v>86.92</v>
      </c>
      <c r="J38" s="7">
        <v>7</v>
      </c>
      <c r="K38" s="7" t="s">
        <v>16</v>
      </c>
    </row>
    <row r="39" spans="1:11" ht="21" customHeight="1">
      <c r="A39" s="4">
        <v>33</v>
      </c>
      <c r="B39" s="9" t="s">
        <v>91</v>
      </c>
      <c r="C39" s="9" t="s">
        <v>92</v>
      </c>
      <c r="D39" s="10" t="s">
        <v>93</v>
      </c>
      <c r="E39" s="11">
        <v>91.3</v>
      </c>
      <c r="F39" s="7">
        <v>45.65</v>
      </c>
      <c r="G39" s="7">
        <v>86</v>
      </c>
      <c r="H39" s="7">
        <f aca="true" t="shared" si="12" ref="H39:H41">G39*0.5</f>
        <v>43</v>
      </c>
      <c r="I39" s="7">
        <f aca="true" t="shared" si="13" ref="I39:I41">F39+H39</f>
        <v>88.65</v>
      </c>
      <c r="J39" s="7">
        <v>1</v>
      </c>
      <c r="K39" s="7" t="s">
        <v>16</v>
      </c>
    </row>
    <row r="40" spans="1:11" ht="21" customHeight="1">
      <c r="A40" s="4">
        <v>34</v>
      </c>
      <c r="B40" s="9" t="s">
        <v>94</v>
      </c>
      <c r="C40" s="9" t="s">
        <v>95</v>
      </c>
      <c r="D40" s="9" t="s">
        <v>93</v>
      </c>
      <c r="E40" s="11">
        <v>84.52</v>
      </c>
      <c r="F40" s="7">
        <v>42.26</v>
      </c>
      <c r="G40" s="7">
        <v>88.8</v>
      </c>
      <c r="H40" s="7">
        <f t="shared" si="12"/>
        <v>44.4</v>
      </c>
      <c r="I40" s="7">
        <f t="shared" si="13"/>
        <v>86.66</v>
      </c>
      <c r="J40" s="7">
        <v>2</v>
      </c>
      <c r="K40" s="7" t="s">
        <v>16</v>
      </c>
    </row>
    <row r="41" spans="1:11" ht="21" customHeight="1">
      <c r="A41" s="4">
        <v>35</v>
      </c>
      <c r="B41" s="9" t="s">
        <v>96</v>
      </c>
      <c r="C41" s="9" t="s">
        <v>97</v>
      </c>
      <c r="D41" s="9" t="s">
        <v>93</v>
      </c>
      <c r="E41" s="11">
        <v>81.2</v>
      </c>
      <c r="F41" s="7">
        <v>40.6</v>
      </c>
      <c r="G41" s="7">
        <v>83</v>
      </c>
      <c r="H41" s="7">
        <f t="shared" si="12"/>
        <v>41.5</v>
      </c>
      <c r="I41" s="7">
        <f t="shared" si="13"/>
        <v>82.1</v>
      </c>
      <c r="J41" s="7">
        <v>3</v>
      </c>
      <c r="K41" s="7" t="s">
        <v>16</v>
      </c>
    </row>
    <row r="42" spans="1:11" ht="24.75" customHeight="1">
      <c r="A42" s="12" t="s">
        <v>98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8" customHeight="1">
      <c r="A43" s="4">
        <v>36</v>
      </c>
      <c r="B43" s="9" t="s">
        <v>99</v>
      </c>
      <c r="C43" s="9" t="s">
        <v>100</v>
      </c>
      <c r="D43" s="10" t="s">
        <v>101</v>
      </c>
      <c r="E43" s="11">
        <v>81.52</v>
      </c>
      <c r="F43" s="7">
        <v>40.76</v>
      </c>
      <c r="G43" s="7">
        <v>89.2</v>
      </c>
      <c r="H43" s="7">
        <f>G43*0.5</f>
        <v>44.6</v>
      </c>
      <c r="I43" s="7">
        <f>F43+H43</f>
        <v>85.36</v>
      </c>
      <c r="J43" s="7">
        <v>1</v>
      </c>
      <c r="K43" s="7" t="s">
        <v>16</v>
      </c>
    </row>
    <row r="44" spans="1:11" ht="18" customHeight="1">
      <c r="A44" s="4">
        <v>37</v>
      </c>
      <c r="B44" s="9" t="s">
        <v>102</v>
      </c>
      <c r="C44" s="9" t="s">
        <v>103</v>
      </c>
      <c r="D44" s="9" t="s">
        <v>101</v>
      </c>
      <c r="E44" s="11">
        <v>81.62</v>
      </c>
      <c r="F44" s="7">
        <v>40.81</v>
      </c>
      <c r="G44" s="7">
        <v>82.2</v>
      </c>
      <c r="H44" s="7">
        <f>G44*0.5</f>
        <v>41.1</v>
      </c>
      <c r="I44" s="7">
        <f>F44+H44</f>
        <v>81.91</v>
      </c>
      <c r="J44" s="7">
        <v>2</v>
      </c>
      <c r="K44" s="7" t="s">
        <v>16</v>
      </c>
    </row>
    <row r="45" spans="1:11" ht="18" customHeight="1">
      <c r="A45" s="4">
        <v>38</v>
      </c>
      <c r="B45" s="9" t="s">
        <v>104</v>
      </c>
      <c r="C45" s="9" t="s">
        <v>105</v>
      </c>
      <c r="D45" s="10" t="s">
        <v>106</v>
      </c>
      <c r="E45" s="11">
        <v>79.8</v>
      </c>
      <c r="F45" s="7">
        <v>39.9</v>
      </c>
      <c r="G45" s="7">
        <v>91.55</v>
      </c>
      <c r="H45" s="15">
        <f aca="true" t="shared" si="14" ref="H45:H47">G45*0.5</f>
        <v>45.775</v>
      </c>
      <c r="I45" s="15">
        <f aca="true" t="shared" si="15" ref="I45:I47">F45+H45</f>
        <v>85.675</v>
      </c>
      <c r="J45" s="7">
        <v>1</v>
      </c>
      <c r="K45" s="7" t="s">
        <v>16</v>
      </c>
    </row>
    <row r="46" spans="1:11" ht="18" customHeight="1">
      <c r="A46" s="4">
        <v>39</v>
      </c>
      <c r="B46" s="9" t="s">
        <v>107</v>
      </c>
      <c r="C46" s="9" t="s">
        <v>108</v>
      </c>
      <c r="D46" s="9" t="s">
        <v>106</v>
      </c>
      <c r="E46" s="11">
        <v>79.86</v>
      </c>
      <c r="F46" s="7">
        <v>39.93</v>
      </c>
      <c r="G46" s="7">
        <v>89.2</v>
      </c>
      <c r="H46" s="7">
        <f t="shared" si="14"/>
        <v>44.6</v>
      </c>
      <c r="I46" s="7">
        <f t="shared" si="15"/>
        <v>84.53</v>
      </c>
      <c r="J46" s="7">
        <v>2</v>
      </c>
      <c r="K46" s="7" t="s">
        <v>16</v>
      </c>
    </row>
    <row r="47" spans="1:11" ht="18" customHeight="1">
      <c r="A47" s="4">
        <v>40</v>
      </c>
      <c r="B47" s="9" t="s">
        <v>109</v>
      </c>
      <c r="C47" s="9" t="s">
        <v>110</v>
      </c>
      <c r="D47" s="9" t="s">
        <v>106</v>
      </c>
      <c r="E47" s="11">
        <v>80.8</v>
      </c>
      <c r="F47" s="7">
        <v>40.4</v>
      </c>
      <c r="G47" s="7">
        <v>88</v>
      </c>
      <c r="H47" s="7">
        <f t="shared" si="14"/>
        <v>44</v>
      </c>
      <c r="I47" s="7">
        <f t="shared" si="15"/>
        <v>84.4</v>
      </c>
      <c r="J47" s="7">
        <v>3</v>
      </c>
      <c r="K47" s="7" t="s">
        <v>16</v>
      </c>
    </row>
    <row r="48" spans="1:11" ht="18" customHeight="1">
      <c r="A48" s="4">
        <v>41</v>
      </c>
      <c r="B48" s="9" t="s">
        <v>111</v>
      </c>
      <c r="C48" s="9" t="s">
        <v>112</v>
      </c>
      <c r="D48" s="10" t="s">
        <v>113</v>
      </c>
      <c r="E48" s="11">
        <v>82.28</v>
      </c>
      <c r="F48" s="7">
        <v>41.14</v>
      </c>
      <c r="G48" s="7">
        <v>91</v>
      </c>
      <c r="H48" s="7">
        <f aca="true" t="shared" si="16" ref="H48:H52">G48*0.5</f>
        <v>45.5</v>
      </c>
      <c r="I48" s="7">
        <f aca="true" t="shared" si="17" ref="I48:I52">F48+H48</f>
        <v>86.64</v>
      </c>
      <c r="J48" s="7">
        <v>1</v>
      </c>
      <c r="K48" s="7" t="s">
        <v>16</v>
      </c>
    </row>
    <row r="49" spans="1:11" ht="18" customHeight="1">
      <c r="A49" s="4">
        <v>42</v>
      </c>
      <c r="B49" s="9" t="s">
        <v>114</v>
      </c>
      <c r="C49" s="9" t="s">
        <v>115</v>
      </c>
      <c r="D49" s="9" t="s">
        <v>113</v>
      </c>
      <c r="E49" s="11">
        <v>75.34</v>
      </c>
      <c r="F49" s="7">
        <v>37.67</v>
      </c>
      <c r="G49" s="7">
        <v>88.4</v>
      </c>
      <c r="H49" s="7">
        <f t="shared" si="16"/>
        <v>44.2</v>
      </c>
      <c r="I49" s="7">
        <f t="shared" si="17"/>
        <v>81.87</v>
      </c>
      <c r="J49" s="7">
        <v>3</v>
      </c>
      <c r="K49" s="7" t="s">
        <v>16</v>
      </c>
    </row>
    <row r="50" spans="1:11" ht="18" customHeight="1">
      <c r="A50" s="4">
        <v>43</v>
      </c>
      <c r="B50" s="9" t="s">
        <v>116</v>
      </c>
      <c r="C50" s="9" t="s">
        <v>117</v>
      </c>
      <c r="D50" s="10" t="s">
        <v>118</v>
      </c>
      <c r="E50" s="11">
        <v>72.52</v>
      </c>
      <c r="F50" s="7">
        <v>36.26</v>
      </c>
      <c r="G50" s="7">
        <v>92.6</v>
      </c>
      <c r="H50" s="7">
        <f t="shared" si="16"/>
        <v>46.3</v>
      </c>
      <c r="I50" s="7">
        <f t="shared" si="17"/>
        <v>82.56</v>
      </c>
      <c r="J50" s="7">
        <v>1</v>
      </c>
      <c r="K50" s="7" t="s">
        <v>16</v>
      </c>
    </row>
    <row r="51" spans="1:11" ht="18" customHeight="1">
      <c r="A51" s="4">
        <v>44</v>
      </c>
      <c r="B51" s="9" t="s">
        <v>119</v>
      </c>
      <c r="C51" s="9" t="s">
        <v>120</v>
      </c>
      <c r="D51" s="10" t="s">
        <v>121</v>
      </c>
      <c r="E51" s="11">
        <v>88.9</v>
      </c>
      <c r="F51" s="7">
        <v>44.45</v>
      </c>
      <c r="G51" s="7">
        <v>88</v>
      </c>
      <c r="H51" s="7">
        <f t="shared" si="16"/>
        <v>44</v>
      </c>
      <c r="I51" s="7">
        <f t="shared" si="17"/>
        <v>88.45</v>
      </c>
      <c r="J51" s="7">
        <v>1</v>
      </c>
      <c r="K51" s="7" t="s">
        <v>16</v>
      </c>
    </row>
    <row r="52" spans="1:11" ht="18" customHeight="1">
      <c r="A52" s="4">
        <v>45</v>
      </c>
      <c r="B52" s="9" t="s">
        <v>122</v>
      </c>
      <c r="C52" s="9" t="s">
        <v>123</v>
      </c>
      <c r="D52" s="9" t="s">
        <v>121</v>
      </c>
      <c r="E52" s="11">
        <v>92.16</v>
      </c>
      <c r="F52" s="7">
        <v>46.08</v>
      </c>
      <c r="G52" s="7">
        <v>84</v>
      </c>
      <c r="H52" s="7">
        <f t="shared" si="16"/>
        <v>42</v>
      </c>
      <c r="I52" s="7">
        <f t="shared" si="17"/>
        <v>88.08</v>
      </c>
      <c r="J52" s="7">
        <v>2</v>
      </c>
      <c r="K52" s="7" t="s">
        <v>16</v>
      </c>
    </row>
    <row r="53" spans="1:11" ht="18" customHeight="1">
      <c r="A53" s="4">
        <v>46</v>
      </c>
      <c r="B53" s="9" t="s">
        <v>124</v>
      </c>
      <c r="C53" s="9" t="s">
        <v>125</v>
      </c>
      <c r="D53" s="10" t="s">
        <v>126</v>
      </c>
      <c r="E53" s="11">
        <v>90.64</v>
      </c>
      <c r="F53" s="7">
        <v>45.32</v>
      </c>
      <c r="G53" s="7">
        <v>87.6</v>
      </c>
      <c r="H53" s="7">
        <f aca="true" t="shared" si="18" ref="H53:H56">G53*0.5</f>
        <v>43.8</v>
      </c>
      <c r="I53" s="7">
        <f aca="true" t="shared" si="19" ref="I53:I56">F53+H53</f>
        <v>89.12</v>
      </c>
      <c r="J53" s="7">
        <v>1</v>
      </c>
      <c r="K53" s="7" t="s">
        <v>16</v>
      </c>
    </row>
    <row r="54" spans="1:11" ht="18" customHeight="1">
      <c r="A54" s="4">
        <v>47</v>
      </c>
      <c r="B54" s="9" t="s">
        <v>127</v>
      </c>
      <c r="C54" s="9" t="s">
        <v>128</v>
      </c>
      <c r="D54" s="9" t="s">
        <v>126</v>
      </c>
      <c r="E54" s="11">
        <v>84.76</v>
      </c>
      <c r="F54" s="7">
        <v>42.38</v>
      </c>
      <c r="G54" s="7">
        <v>91.2</v>
      </c>
      <c r="H54" s="7">
        <f t="shared" si="18"/>
        <v>45.6</v>
      </c>
      <c r="I54" s="7">
        <f t="shared" si="19"/>
        <v>87.98</v>
      </c>
      <c r="J54" s="7">
        <v>2</v>
      </c>
      <c r="K54" s="7" t="s">
        <v>16</v>
      </c>
    </row>
    <row r="55" spans="1:11" ht="18" customHeight="1">
      <c r="A55" s="4">
        <v>48</v>
      </c>
      <c r="B55" s="9" t="s">
        <v>129</v>
      </c>
      <c r="C55" s="9" t="s">
        <v>130</v>
      </c>
      <c r="D55" s="9" t="s">
        <v>126</v>
      </c>
      <c r="E55" s="11">
        <v>78.44</v>
      </c>
      <c r="F55" s="7">
        <v>39.22</v>
      </c>
      <c r="G55" s="7">
        <v>87</v>
      </c>
      <c r="H55" s="7">
        <f t="shared" si="18"/>
        <v>43.5</v>
      </c>
      <c r="I55" s="7">
        <f t="shared" si="19"/>
        <v>82.72</v>
      </c>
      <c r="J55" s="7">
        <v>3</v>
      </c>
      <c r="K55" s="7" t="s">
        <v>16</v>
      </c>
    </row>
    <row r="56" spans="1:11" ht="18" customHeight="1">
      <c r="A56" s="4">
        <v>49</v>
      </c>
      <c r="B56" s="9" t="s">
        <v>131</v>
      </c>
      <c r="C56" s="9" t="s">
        <v>132</v>
      </c>
      <c r="D56" s="10" t="s">
        <v>133</v>
      </c>
      <c r="E56" s="11">
        <v>76.84</v>
      </c>
      <c r="F56" s="7">
        <v>38.42</v>
      </c>
      <c r="G56" s="7">
        <v>87.2</v>
      </c>
      <c r="H56" s="7">
        <f t="shared" si="18"/>
        <v>43.6</v>
      </c>
      <c r="I56" s="7">
        <f t="shared" si="19"/>
        <v>82.02000000000001</v>
      </c>
      <c r="J56" s="7">
        <v>1</v>
      </c>
      <c r="K56" s="7" t="s">
        <v>16</v>
      </c>
    </row>
    <row r="57" spans="1:11" ht="24.75" customHeight="1">
      <c r="A57" s="8" t="s">
        <v>134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24.75" customHeight="1">
      <c r="A58" s="4">
        <v>50</v>
      </c>
      <c r="B58" s="9" t="s">
        <v>135</v>
      </c>
      <c r="C58" s="9" t="s">
        <v>136</v>
      </c>
      <c r="D58" s="10" t="s">
        <v>137</v>
      </c>
      <c r="E58" s="11">
        <v>77.48</v>
      </c>
      <c r="F58" s="7">
        <v>38.74</v>
      </c>
      <c r="G58" s="7">
        <v>91.6</v>
      </c>
      <c r="H58" s="7">
        <f aca="true" t="shared" si="20" ref="H58:H62">G58*0.5</f>
        <v>45.8</v>
      </c>
      <c r="I58" s="7">
        <f aca="true" t="shared" si="21" ref="I58:I62">F58+H58</f>
        <v>84.53999999999999</v>
      </c>
      <c r="J58" s="7">
        <v>2</v>
      </c>
      <c r="K58" s="7" t="s">
        <v>16</v>
      </c>
    </row>
    <row r="59" spans="1:11" ht="24.75" customHeight="1">
      <c r="A59" s="4">
        <v>51</v>
      </c>
      <c r="B59" s="9" t="s">
        <v>138</v>
      </c>
      <c r="C59" s="9" t="s">
        <v>139</v>
      </c>
      <c r="D59" s="9" t="s">
        <v>137</v>
      </c>
      <c r="E59" s="11">
        <v>75.02</v>
      </c>
      <c r="F59" s="7">
        <v>37.51</v>
      </c>
      <c r="G59" s="7">
        <v>91.2</v>
      </c>
      <c r="H59" s="7">
        <f t="shared" si="20"/>
        <v>45.6</v>
      </c>
      <c r="I59" s="7">
        <f t="shared" si="21"/>
        <v>83.11</v>
      </c>
      <c r="J59" s="7">
        <v>3</v>
      </c>
      <c r="K59" s="7" t="s">
        <v>16</v>
      </c>
    </row>
    <row r="60" spans="1:11" ht="24.75" customHeight="1">
      <c r="A60" s="4">
        <v>52</v>
      </c>
      <c r="B60" s="9" t="s">
        <v>140</v>
      </c>
      <c r="C60" s="9" t="s">
        <v>141</v>
      </c>
      <c r="D60" s="9" t="s">
        <v>137</v>
      </c>
      <c r="E60" s="11">
        <v>72.16</v>
      </c>
      <c r="F60" s="7">
        <v>36.08</v>
      </c>
      <c r="G60" s="7">
        <v>90.4</v>
      </c>
      <c r="H60" s="7">
        <f t="shared" si="20"/>
        <v>45.2</v>
      </c>
      <c r="I60" s="7">
        <f t="shared" si="21"/>
        <v>81.28</v>
      </c>
      <c r="J60" s="7">
        <v>5</v>
      </c>
      <c r="K60" s="7" t="s">
        <v>16</v>
      </c>
    </row>
    <row r="61" spans="1:11" ht="24.75" customHeight="1">
      <c r="A61" s="4">
        <v>53</v>
      </c>
      <c r="B61" s="9" t="s">
        <v>142</v>
      </c>
      <c r="C61" s="9" t="s">
        <v>143</v>
      </c>
      <c r="D61" s="10" t="s">
        <v>144</v>
      </c>
      <c r="E61" s="11">
        <v>80.94</v>
      </c>
      <c r="F61" s="7">
        <v>40.47</v>
      </c>
      <c r="G61" s="7">
        <v>89.2</v>
      </c>
      <c r="H61" s="7">
        <f t="shared" si="20"/>
        <v>44.6</v>
      </c>
      <c r="I61" s="7">
        <f t="shared" si="21"/>
        <v>85.07</v>
      </c>
      <c r="J61" s="7">
        <v>1</v>
      </c>
      <c r="K61" s="7" t="s">
        <v>16</v>
      </c>
    </row>
    <row r="62" spans="1:11" ht="24.75" customHeight="1">
      <c r="A62" s="4">
        <v>54</v>
      </c>
      <c r="B62" s="9" t="s">
        <v>145</v>
      </c>
      <c r="C62" s="9" t="s">
        <v>146</v>
      </c>
      <c r="D62" s="10" t="s">
        <v>147</v>
      </c>
      <c r="E62" s="11">
        <v>85.56</v>
      </c>
      <c r="F62" s="7">
        <v>42.78</v>
      </c>
      <c r="G62" s="7">
        <v>92</v>
      </c>
      <c r="H62" s="7">
        <f t="shared" si="20"/>
        <v>46</v>
      </c>
      <c r="I62" s="7">
        <f t="shared" si="21"/>
        <v>88.78</v>
      </c>
      <c r="J62" s="7">
        <v>1</v>
      </c>
      <c r="K62" s="7" t="s">
        <v>16</v>
      </c>
    </row>
    <row r="63" spans="1:11" ht="24.75" customHeight="1">
      <c r="A63" s="4">
        <v>55</v>
      </c>
      <c r="B63" s="9" t="s">
        <v>148</v>
      </c>
      <c r="C63" s="9" t="s">
        <v>149</v>
      </c>
      <c r="D63" s="10" t="s">
        <v>150</v>
      </c>
      <c r="E63" s="11">
        <v>84.98</v>
      </c>
      <c r="F63" s="7">
        <v>42.49</v>
      </c>
      <c r="G63" s="7">
        <v>89</v>
      </c>
      <c r="H63" s="7">
        <f aca="true" t="shared" si="22" ref="H63:H65">G63*0.5</f>
        <v>44.5</v>
      </c>
      <c r="I63" s="7">
        <f aca="true" t="shared" si="23" ref="I63:I67">F63+H63</f>
        <v>86.99000000000001</v>
      </c>
      <c r="J63" s="7">
        <v>1</v>
      </c>
      <c r="K63" s="7" t="s">
        <v>16</v>
      </c>
    </row>
    <row r="64" spans="1:11" ht="24.75" customHeight="1">
      <c r="A64" s="4">
        <v>56</v>
      </c>
      <c r="B64" s="9" t="s">
        <v>151</v>
      </c>
      <c r="C64" s="9" t="s">
        <v>152</v>
      </c>
      <c r="D64" s="9" t="s">
        <v>150</v>
      </c>
      <c r="E64" s="11">
        <v>82.2</v>
      </c>
      <c r="F64" s="7">
        <v>41.1</v>
      </c>
      <c r="G64" s="7">
        <v>89</v>
      </c>
      <c r="H64" s="7">
        <f t="shared" si="22"/>
        <v>44.5</v>
      </c>
      <c r="I64" s="7">
        <f t="shared" si="23"/>
        <v>85.6</v>
      </c>
      <c r="J64" s="7">
        <v>2</v>
      </c>
      <c r="K64" s="7" t="s">
        <v>16</v>
      </c>
    </row>
    <row r="65" spans="1:11" ht="24.75" customHeight="1">
      <c r="A65" s="4">
        <v>57</v>
      </c>
      <c r="B65" s="9" t="s">
        <v>153</v>
      </c>
      <c r="C65" s="9" t="s">
        <v>154</v>
      </c>
      <c r="D65" s="9" t="s">
        <v>150</v>
      </c>
      <c r="E65" s="11">
        <v>81.56</v>
      </c>
      <c r="F65" s="7">
        <v>40.78</v>
      </c>
      <c r="G65" s="7">
        <v>88.2</v>
      </c>
      <c r="H65" s="7">
        <f t="shared" si="22"/>
        <v>44.1</v>
      </c>
      <c r="I65" s="7">
        <f t="shared" si="23"/>
        <v>84.88</v>
      </c>
      <c r="J65" s="7">
        <v>3</v>
      </c>
      <c r="K65" s="7" t="s">
        <v>16</v>
      </c>
    </row>
    <row r="66" spans="1:11" ht="24.75" customHeight="1">
      <c r="A66" s="4">
        <v>58</v>
      </c>
      <c r="B66" s="9" t="s">
        <v>155</v>
      </c>
      <c r="C66" s="9" t="s">
        <v>156</v>
      </c>
      <c r="D66" s="10" t="s">
        <v>157</v>
      </c>
      <c r="E66" s="11">
        <v>77.22</v>
      </c>
      <c r="F66" s="7">
        <v>38.61</v>
      </c>
      <c r="G66" s="7">
        <v>91.8</v>
      </c>
      <c r="H66" s="7">
        <f aca="true" t="shared" si="24" ref="H66:H67">G66*0.5</f>
        <v>45.9</v>
      </c>
      <c r="I66" s="7">
        <f t="shared" si="23"/>
        <v>84.50999999999999</v>
      </c>
      <c r="J66" s="7">
        <v>2</v>
      </c>
      <c r="K66" s="7" t="s">
        <v>16</v>
      </c>
    </row>
    <row r="67" spans="1:11" ht="24.75" customHeight="1">
      <c r="A67" s="4">
        <v>59</v>
      </c>
      <c r="B67" s="9" t="s">
        <v>158</v>
      </c>
      <c r="C67" s="9" t="s">
        <v>159</v>
      </c>
      <c r="D67" s="9" t="s">
        <v>157</v>
      </c>
      <c r="E67" s="11">
        <v>80.04</v>
      </c>
      <c r="F67" s="7">
        <v>40.02</v>
      </c>
      <c r="G67" s="7">
        <v>88.2</v>
      </c>
      <c r="H67" s="7">
        <f t="shared" si="24"/>
        <v>44.1</v>
      </c>
      <c r="I67" s="7">
        <f t="shared" si="23"/>
        <v>84.12</v>
      </c>
      <c r="J67" s="7">
        <v>3</v>
      </c>
      <c r="K67" s="7" t="s">
        <v>16</v>
      </c>
    </row>
    <row r="68" spans="1:11" ht="24.75" customHeight="1">
      <c r="A68" s="8" t="s">
        <v>160</v>
      </c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24.75" customHeight="1">
      <c r="A69" s="4">
        <v>60</v>
      </c>
      <c r="B69" s="9" t="s">
        <v>161</v>
      </c>
      <c r="C69" s="9" t="s">
        <v>162</v>
      </c>
      <c r="D69" s="10" t="s">
        <v>163</v>
      </c>
      <c r="E69" s="11">
        <v>91.84</v>
      </c>
      <c r="F69" s="7">
        <v>45.92</v>
      </c>
      <c r="G69" s="7">
        <v>81.8</v>
      </c>
      <c r="H69" s="7">
        <f>G69/2</f>
        <v>40.9</v>
      </c>
      <c r="I69" s="7">
        <f>F69+H69</f>
        <v>86.82</v>
      </c>
      <c r="J69" s="7">
        <v>1</v>
      </c>
      <c r="K69" s="7" t="s">
        <v>16</v>
      </c>
    </row>
    <row r="70" spans="1:11" ht="24.75" customHeight="1">
      <c r="A70" s="4">
        <v>61</v>
      </c>
      <c r="B70" s="9" t="s">
        <v>164</v>
      </c>
      <c r="C70" s="9" t="s">
        <v>165</v>
      </c>
      <c r="D70" s="9" t="s">
        <v>163</v>
      </c>
      <c r="E70" s="11">
        <v>88.46</v>
      </c>
      <c r="F70" s="7">
        <v>44.23</v>
      </c>
      <c r="G70" s="7">
        <v>78.8</v>
      </c>
      <c r="H70" s="7">
        <f>G70/2</f>
        <v>39.4</v>
      </c>
      <c r="I70" s="7">
        <f>F70+H70</f>
        <v>83.63</v>
      </c>
      <c r="J70" s="7">
        <v>2</v>
      </c>
      <c r="K70" s="7" t="s">
        <v>16</v>
      </c>
    </row>
    <row r="71" spans="1:11" ht="24.75" customHeight="1">
      <c r="A71" s="12" t="s">
        <v>166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5" ht="27.75" customHeight="1">
      <c r="A72" s="18" t="s">
        <v>167</v>
      </c>
      <c r="B72" s="19" t="s">
        <v>3</v>
      </c>
      <c r="C72" s="19" t="s">
        <v>4</v>
      </c>
      <c r="D72" s="19" t="s">
        <v>5</v>
      </c>
      <c r="E72" s="20" t="s">
        <v>6</v>
      </c>
      <c r="F72" s="21" t="s">
        <v>7</v>
      </c>
      <c r="G72" s="21" t="s">
        <v>168</v>
      </c>
      <c r="H72" s="21" t="s">
        <v>7</v>
      </c>
      <c r="I72" s="21" t="s">
        <v>169</v>
      </c>
      <c r="J72" s="21" t="s">
        <v>7</v>
      </c>
      <c r="K72" s="21" t="s">
        <v>170</v>
      </c>
      <c r="L72" s="21" t="s">
        <v>7</v>
      </c>
      <c r="M72" s="21" t="s">
        <v>9</v>
      </c>
      <c r="N72" s="21" t="s">
        <v>10</v>
      </c>
      <c r="O72" s="7" t="s">
        <v>11</v>
      </c>
    </row>
    <row r="73" spans="1:15" ht="24.75" customHeight="1">
      <c r="A73" s="18">
        <v>62</v>
      </c>
      <c r="B73" s="22" t="s">
        <v>171</v>
      </c>
      <c r="C73" s="22" t="s">
        <v>172</v>
      </c>
      <c r="D73" s="23" t="s">
        <v>166</v>
      </c>
      <c r="E73" s="24">
        <v>92.3</v>
      </c>
      <c r="F73" s="21">
        <v>46.15</v>
      </c>
      <c r="G73" s="21">
        <v>87.6</v>
      </c>
      <c r="H73" s="21">
        <f aca="true" t="shared" si="25" ref="H73:H81">G73*0.7</f>
        <v>61.31999999999999</v>
      </c>
      <c r="I73" s="21">
        <v>84.6</v>
      </c>
      <c r="J73" s="21">
        <f aca="true" t="shared" si="26" ref="J73:J81">I73*0.3</f>
        <v>25.38</v>
      </c>
      <c r="K73" s="21">
        <f aca="true" t="shared" si="27" ref="K73:K81">H73+J73</f>
        <v>86.69999999999999</v>
      </c>
      <c r="L73" s="25">
        <f aca="true" t="shared" si="28" ref="L73:L81">K73*0.5</f>
        <v>43.349999999999994</v>
      </c>
      <c r="M73" s="21">
        <f aca="true" t="shared" si="29" ref="M73:M81">F73+L73</f>
        <v>89.5</v>
      </c>
      <c r="N73" s="21">
        <v>1</v>
      </c>
      <c r="O73" s="7" t="s">
        <v>16</v>
      </c>
    </row>
    <row r="74" spans="1:15" ht="24.75" customHeight="1">
      <c r="A74" s="18">
        <v>63</v>
      </c>
      <c r="B74" s="22" t="s">
        <v>173</v>
      </c>
      <c r="C74" s="22" t="s">
        <v>174</v>
      </c>
      <c r="D74" s="22" t="s">
        <v>166</v>
      </c>
      <c r="E74" s="24">
        <v>87.92</v>
      </c>
      <c r="F74" s="21">
        <v>43.96</v>
      </c>
      <c r="G74" s="21">
        <v>88.6</v>
      </c>
      <c r="H74" s="21">
        <f t="shared" si="25"/>
        <v>62.01999999999999</v>
      </c>
      <c r="I74" s="21">
        <v>89</v>
      </c>
      <c r="J74" s="21">
        <f t="shared" si="26"/>
        <v>26.7</v>
      </c>
      <c r="K74" s="21">
        <f t="shared" si="27"/>
        <v>88.71999999999998</v>
      </c>
      <c r="L74" s="25">
        <f t="shared" si="28"/>
        <v>44.35999999999999</v>
      </c>
      <c r="M74" s="21">
        <f t="shared" si="29"/>
        <v>88.32</v>
      </c>
      <c r="N74" s="21">
        <v>2</v>
      </c>
      <c r="O74" s="7" t="s">
        <v>16</v>
      </c>
    </row>
    <row r="75" spans="1:15" ht="24.75" customHeight="1">
      <c r="A75" s="18">
        <v>64</v>
      </c>
      <c r="B75" s="22" t="s">
        <v>175</v>
      </c>
      <c r="C75" s="22" t="s">
        <v>176</v>
      </c>
      <c r="D75" s="22" t="s">
        <v>166</v>
      </c>
      <c r="E75" s="24">
        <v>91.26</v>
      </c>
      <c r="F75" s="21">
        <v>45.63</v>
      </c>
      <c r="G75" s="21">
        <v>84</v>
      </c>
      <c r="H75" s="21">
        <f t="shared" si="25"/>
        <v>58.8</v>
      </c>
      <c r="I75" s="21">
        <v>83</v>
      </c>
      <c r="J75" s="21">
        <f t="shared" si="26"/>
        <v>24.9</v>
      </c>
      <c r="K75" s="21">
        <f t="shared" si="27"/>
        <v>83.69999999999999</v>
      </c>
      <c r="L75" s="25">
        <f t="shared" si="28"/>
        <v>41.849999999999994</v>
      </c>
      <c r="M75" s="21">
        <f t="shared" si="29"/>
        <v>87.47999999999999</v>
      </c>
      <c r="N75" s="21">
        <v>3</v>
      </c>
      <c r="O75" s="7" t="s">
        <v>16</v>
      </c>
    </row>
    <row r="76" spans="1:15" ht="24.75" customHeight="1">
      <c r="A76" s="18">
        <v>65</v>
      </c>
      <c r="B76" s="22" t="s">
        <v>177</v>
      </c>
      <c r="C76" s="22" t="s">
        <v>178</v>
      </c>
      <c r="D76" s="22" t="s">
        <v>166</v>
      </c>
      <c r="E76" s="24">
        <v>91.4</v>
      </c>
      <c r="F76" s="21">
        <v>45.7</v>
      </c>
      <c r="G76" s="21">
        <v>80.2</v>
      </c>
      <c r="H76" s="21">
        <f t="shared" si="25"/>
        <v>56.14</v>
      </c>
      <c r="I76" s="21">
        <v>79.8</v>
      </c>
      <c r="J76" s="21">
        <f t="shared" si="26"/>
        <v>23.939999999999998</v>
      </c>
      <c r="K76" s="21">
        <f t="shared" si="27"/>
        <v>80.08</v>
      </c>
      <c r="L76" s="25">
        <f t="shared" si="28"/>
        <v>40.04</v>
      </c>
      <c r="M76" s="21">
        <f t="shared" si="29"/>
        <v>85.74000000000001</v>
      </c>
      <c r="N76" s="21">
        <v>5</v>
      </c>
      <c r="O76" s="7" t="s">
        <v>16</v>
      </c>
    </row>
    <row r="77" spans="1:15" ht="24.75" customHeight="1">
      <c r="A77" s="18">
        <v>66</v>
      </c>
      <c r="B77" s="22" t="s">
        <v>179</v>
      </c>
      <c r="C77" s="22" t="s">
        <v>180</v>
      </c>
      <c r="D77" s="22" t="s">
        <v>166</v>
      </c>
      <c r="E77" s="24">
        <v>87.08</v>
      </c>
      <c r="F77" s="21">
        <v>43.54</v>
      </c>
      <c r="G77" s="21">
        <v>84.2</v>
      </c>
      <c r="H77" s="21">
        <f t="shared" si="25"/>
        <v>58.94</v>
      </c>
      <c r="I77" s="21">
        <v>83.6</v>
      </c>
      <c r="J77" s="21">
        <f t="shared" si="26"/>
        <v>25.08</v>
      </c>
      <c r="K77" s="21">
        <f t="shared" si="27"/>
        <v>84.02</v>
      </c>
      <c r="L77" s="25">
        <f t="shared" si="28"/>
        <v>42.01</v>
      </c>
      <c r="M77" s="21">
        <f t="shared" si="29"/>
        <v>85.55</v>
      </c>
      <c r="N77" s="21">
        <v>6</v>
      </c>
      <c r="O77" s="7" t="s">
        <v>16</v>
      </c>
    </row>
    <row r="78" spans="1:15" ht="24.75" customHeight="1">
      <c r="A78" s="18">
        <v>67</v>
      </c>
      <c r="B78" s="22" t="s">
        <v>181</v>
      </c>
      <c r="C78" s="22" t="s">
        <v>182</v>
      </c>
      <c r="D78" s="22" t="s">
        <v>166</v>
      </c>
      <c r="E78" s="24">
        <v>87.26</v>
      </c>
      <c r="F78" s="21">
        <v>43.63</v>
      </c>
      <c r="G78" s="21">
        <v>82.4</v>
      </c>
      <c r="H78" s="21">
        <f t="shared" si="25"/>
        <v>57.68</v>
      </c>
      <c r="I78" s="21">
        <v>82.8</v>
      </c>
      <c r="J78" s="21">
        <f t="shared" si="26"/>
        <v>24.84</v>
      </c>
      <c r="K78" s="21">
        <f t="shared" si="27"/>
        <v>82.52</v>
      </c>
      <c r="L78" s="25">
        <f t="shared" si="28"/>
        <v>41.26</v>
      </c>
      <c r="M78" s="21">
        <f t="shared" si="29"/>
        <v>84.89</v>
      </c>
      <c r="N78" s="21">
        <v>7</v>
      </c>
      <c r="O78" s="7" t="s">
        <v>16</v>
      </c>
    </row>
    <row r="79" spans="1:15" ht="24.75" customHeight="1">
      <c r="A79" s="18">
        <v>68</v>
      </c>
      <c r="B79" s="22" t="s">
        <v>183</v>
      </c>
      <c r="C79" s="22" t="s">
        <v>184</v>
      </c>
      <c r="D79" s="22" t="s">
        <v>166</v>
      </c>
      <c r="E79" s="24">
        <v>85.6</v>
      </c>
      <c r="F79" s="21">
        <v>42.8</v>
      </c>
      <c r="G79" s="21">
        <v>83.8</v>
      </c>
      <c r="H79" s="21">
        <f t="shared" si="25"/>
        <v>58.66</v>
      </c>
      <c r="I79" s="21">
        <v>83.2</v>
      </c>
      <c r="J79" s="21">
        <f t="shared" si="26"/>
        <v>24.96</v>
      </c>
      <c r="K79" s="21">
        <f t="shared" si="27"/>
        <v>83.62</v>
      </c>
      <c r="L79" s="25">
        <f t="shared" si="28"/>
        <v>41.81</v>
      </c>
      <c r="M79" s="21">
        <f t="shared" si="29"/>
        <v>84.61</v>
      </c>
      <c r="N79" s="21">
        <v>8</v>
      </c>
      <c r="O79" s="7" t="s">
        <v>16</v>
      </c>
    </row>
    <row r="80" spans="1:15" ht="24.75" customHeight="1">
      <c r="A80" s="18">
        <v>69</v>
      </c>
      <c r="B80" s="22" t="s">
        <v>185</v>
      </c>
      <c r="C80" s="22" t="s">
        <v>186</v>
      </c>
      <c r="D80" s="22" t="s">
        <v>166</v>
      </c>
      <c r="E80" s="24">
        <v>87.12</v>
      </c>
      <c r="F80" s="21">
        <v>43.56</v>
      </c>
      <c r="G80" s="21">
        <v>81.2</v>
      </c>
      <c r="H80" s="21">
        <f t="shared" si="25"/>
        <v>56.839999999999996</v>
      </c>
      <c r="I80" s="21">
        <v>79.4</v>
      </c>
      <c r="J80" s="21">
        <f t="shared" si="26"/>
        <v>23.82</v>
      </c>
      <c r="K80" s="21">
        <f t="shared" si="27"/>
        <v>80.66</v>
      </c>
      <c r="L80" s="25">
        <f t="shared" si="28"/>
        <v>40.33</v>
      </c>
      <c r="M80" s="21">
        <f t="shared" si="29"/>
        <v>83.89</v>
      </c>
      <c r="N80" s="21">
        <v>9</v>
      </c>
      <c r="O80" s="7" t="s">
        <v>16</v>
      </c>
    </row>
    <row r="81" spans="1:15" ht="24.75" customHeight="1">
      <c r="A81" s="18">
        <v>70</v>
      </c>
      <c r="B81" s="22" t="s">
        <v>187</v>
      </c>
      <c r="C81" s="22" t="s">
        <v>188</v>
      </c>
      <c r="D81" s="22" t="s">
        <v>166</v>
      </c>
      <c r="E81" s="24">
        <v>86.36</v>
      </c>
      <c r="F81" s="21">
        <v>43.18</v>
      </c>
      <c r="G81" s="21">
        <v>80.4</v>
      </c>
      <c r="H81" s="21">
        <f t="shared" si="25"/>
        <v>56.28</v>
      </c>
      <c r="I81" s="21">
        <v>80.2</v>
      </c>
      <c r="J81" s="21">
        <f t="shared" si="26"/>
        <v>24.06</v>
      </c>
      <c r="K81" s="21">
        <f t="shared" si="27"/>
        <v>80.34</v>
      </c>
      <c r="L81" s="25">
        <f t="shared" si="28"/>
        <v>40.17</v>
      </c>
      <c r="M81" s="21">
        <f t="shared" si="29"/>
        <v>83.35</v>
      </c>
      <c r="N81" s="21">
        <v>10</v>
      </c>
      <c r="O81" s="7" t="s">
        <v>16</v>
      </c>
    </row>
  </sheetData>
  <sheetProtection/>
  <mergeCells count="9">
    <mergeCell ref="A1:K1"/>
    <mergeCell ref="A2:J2"/>
    <mergeCell ref="A4:K4"/>
    <mergeCell ref="A16:K16"/>
    <mergeCell ref="A29:K29"/>
    <mergeCell ref="A42:K42"/>
    <mergeCell ref="A57:K57"/>
    <mergeCell ref="A68:K68"/>
    <mergeCell ref="A71:K71"/>
  </mergeCells>
  <printOptions horizontalCentered="1" verticalCentered="1"/>
  <pageMargins left="0.700694444444445" right="0.700694444444445" top="0.751388888888889" bottom="0.751388888888889" header="0.298611111111111" footer="0.2986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</cp:lastModifiedBy>
  <cp:lastPrinted>2022-09-26T09:43:00Z</cp:lastPrinted>
  <dcterms:created xsi:type="dcterms:W3CDTF">2020-08-20T10:38:00Z</dcterms:created>
  <dcterms:modified xsi:type="dcterms:W3CDTF">2022-10-25T09:07:05Z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6DA1C331B2154155A400A98C347227F1</vt:lpwstr>
  </property>
</Properties>
</file>