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95" windowHeight="7710" activeTab="0"/>
  </bookViews>
  <sheets>
    <sheet name="总成绩" sheetId="1" r:id="rId1"/>
  </sheets>
  <externalReferences>
    <externalReference r:id="rId4"/>
  </externalReference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<sst xmlns="http://schemas.openxmlformats.org/spreadsheetml/2006/main" count="429" uniqueCount="166">
  <si>
    <t>交通协勤考试成绩</t>
  </si>
  <si>
    <t>准考证号</t>
  </si>
  <si>
    <t>报考类别</t>
  </si>
  <si>
    <t>笔试成绩</t>
  </si>
  <si>
    <t>笔试名次</t>
  </si>
  <si>
    <t>面试组别</t>
  </si>
  <si>
    <t>面试成绩</t>
  </si>
  <si>
    <t>面试加权成绩</t>
  </si>
  <si>
    <t>总成绩</t>
  </si>
  <si>
    <t>A类名次</t>
  </si>
  <si>
    <t>B类名次</t>
  </si>
  <si>
    <t>C类名次</t>
  </si>
  <si>
    <t>D类名次</t>
  </si>
  <si>
    <t>201301010101</t>
  </si>
  <si>
    <t>A类</t>
  </si>
  <si>
    <t>A</t>
  </si>
  <si>
    <t>201301010129</t>
  </si>
  <si>
    <t>A类</t>
  </si>
  <si>
    <t>B</t>
  </si>
  <si>
    <t>201301010518</t>
  </si>
  <si>
    <t>C</t>
  </si>
  <si>
    <t>201301010423</t>
  </si>
  <si>
    <t>201301010110</t>
  </si>
  <si>
    <t>D</t>
  </si>
  <si>
    <t>201301010511</t>
  </si>
  <si>
    <t>201301010319</t>
  </si>
  <si>
    <t>201301010106</t>
  </si>
  <si>
    <t>201301010421</t>
  </si>
  <si>
    <t>201301010428</t>
  </si>
  <si>
    <t>201301010530</t>
  </si>
  <si>
    <t>201301010403</t>
  </si>
  <si>
    <t>201301010418</t>
  </si>
  <si>
    <t>201301010424</t>
  </si>
  <si>
    <t>201301010229</t>
  </si>
  <si>
    <t>201301010107</t>
  </si>
  <si>
    <t>201301010210</t>
  </si>
  <si>
    <t>201301010103</t>
  </si>
  <si>
    <t>201301010214</t>
  </si>
  <si>
    <t>201301010121</t>
  </si>
  <si>
    <t>201301010409</t>
  </si>
  <si>
    <t>201301010408</t>
  </si>
  <si>
    <t>201301010211</t>
  </si>
  <si>
    <t>201301010402</t>
  </si>
  <si>
    <t>201301010512</t>
  </si>
  <si>
    <t>201301010111</t>
  </si>
  <si>
    <t>201301010401</t>
  </si>
  <si>
    <t>201301010514</t>
  </si>
  <si>
    <t>201301010209</t>
  </si>
  <si>
    <t>201301010503</t>
  </si>
  <si>
    <t>201301010505</t>
  </si>
  <si>
    <t>201301010102</t>
  </si>
  <si>
    <t>201301010326</t>
  </si>
  <si>
    <t>201301010222</t>
  </si>
  <si>
    <t>201301010430</t>
  </si>
  <si>
    <t>201301010218</t>
  </si>
  <si>
    <t>201301010601</t>
  </si>
  <si>
    <t>201301010213</t>
  </si>
  <si>
    <t>201301010501</t>
  </si>
  <si>
    <t>201301010515</t>
  </si>
  <si>
    <t>201301010220</t>
  </si>
  <si>
    <t>201301010330</t>
  </si>
  <si>
    <t>201301010320</t>
  </si>
  <si>
    <t>201301010127</t>
  </si>
  <si>
    <t>201301010306</t>
  </si>
  <si>
    <t>201301010122</t>
  </si>
  <si>
    <t>201301010413</t>
  </si>
  <si>
    <t>201301010206</t>
  </si>
  <si>
    <t>201301010415</t>
  </si>
  <si>
    <t>201301010308</t>
  </si>
  <si>
    <t>201301010317</t>
  </si>
  <si>
    <t>201301010429</t>
  </si>
  <si>
    <t>201301010517</t>
  </si>
  <si>
    <t>201301010315</t>
  </si>
  <si>
    <t>201301010224</t>
  </si>
  <si>
    <t>201301010118</t>
  </si>
  <si>
    <t>201301010205</t>
  </si>
  <si>
    <t>201301010508</t>
  </si>
  <si>
    <t>201301010516</t>
  </si>
  <si>
    <t>201301010117</t>
  </si>
  <si>
    <t>201301010108</t>
  </si>
  <si>
    <t>201301010104</t>
  </si>
  <si>
    <t>201301010411</t>
  </si>
  <si>
    <t>201301010528</t>
  </si>
  <si>
    <t>201301010208</t>
  </si>
  <si>
    <t>201301010712</t>
  </si>
  <si>
    <t>B类</t>
  </si>
  <si>
    <t>201301010708</t>
  </si>
  <si>
    <t>201301010727</t>
  </si>
  <si>
    <t>201301010613</t>
  </si>
  <si>
    <t>201301010710</t>
  </si>
  <si>
    <t>201301010602</t>
  </si>
  <si>
    <t>201301010609</t>
  </si>
  <si>
    <t>201301010717</t>
  </si>
  <si>
    <t>201301010620</t>
  </si>
  <si>
    <t>201301010623</t>
  </si>
  <si>
    <t>201301010619</t>
  </si>
  <si>
    <t>201301010714</t>
  </si>
  <si>
    <t>201301010805</t>
  </si>
  <si>
    <t>201301010606</t>
  </si>
  <si>
    <t>201301010612</t>
  </si>
  <si>
    <t>201301010803</t>
  </si>
  <si>
    <t>201301010802</t>
  </si>
  <si>
    <t>201301010723</t>
  </si>
  <si>
    <t>201301010614</t>
  </si>
  <si>
    <t>201301010726</t>
  </si>
  <si>
    <t>201301010709</t>
  </si>
  <si>
    <t>201301010713</t>
  </si>
  <si>
    <t>201301010610</t>
  </si>
  <si>
    <t>201301010720</t>
  </si>
  <si>
    <t>201301010724</t>
  </si>
  <si>
    <t>201301010711</t>
  </si>
  <si>
    <t>201301010629</t>
  </si>
  <si>
    <t>201301010625</t>
  </si>
  <si>
    <t>201301010618</t>
  </si>
  <si>
    <t>201301010704</t>
  </si>
  <si>
    <t>201301010725</t>
  </si>
  <si>
    <t>201301010616</t>
  </si>
  <si>
    <t>201301010730</t>
  </si>
  <si>
    <t>201301010622</t>
  </si>
  <si>
    <t>201301010701</t>
  </si>
  <si>
    <t>201301010707</t>
  </si>
  <si>
    <t>201301010608</t>
  </si>
  <si>
    <t>201301010705</t>
  </si>
  <si>
    <t>201301010721</t>
  </si>
  <si>
    <t>201301010718</t>
  </si>
  <si>
    <t>201301010706</t>
  </si>
  <si>
    <t>201301010811</t>
  </si>
  <si>
    <t>C类</t>
  </si>
  <si>
    <t>E</t>
  </si>
  <si>
    <t>201301011004</t>
  </si>
  <si>
    <t>201301011005</t>
  </si>
  <si>
    <t>201301011002</t>
  </si>
  <si>
    <t>201301010913</t>
  </si>
  <si>
    <t>201301010929</t>
  </si>
  <si>
    <t>201301010821</t>
  </si>
  <si>
    <t>201301010822</t>
  </si>
  <si>
    <t>201301010808</t>
  </si>
  <si>
    <t>E</t>
  </si>
  <si>
    <t>201301010812</t>
  </si>
  <si>
    <t>201301010926</t>
  </si>
  <si>
    <t>201301010915</t>
  </si>
  <si>
    <t>201301010817</t>
  </si>
  <si>
    <t>201301010909</t>
  </si>
  <si>
    <t>201301010815</t>
  </si>
  <si>
    <t>201301010902</t>
  </si>
  <si>
    <t>201301010910</t>
  </si>
  <si>
    <t>201301010923</t>
  </si>
  <si>
    <t>201301010826</t>
  </si>
  <si>
    <t>201301010921</t>
  </si>
  <si>
    <t>201301010813</t>
  </si>
  <si>
    <t>201301010927</t>
  </si>
  <si>
    <t>201301010920</t>
  </si>
  <si>
    <t>201301010809</t>
  </si>
  <si>
    <t>201301010905</t>
  </si>
  <si>
    <t>201301010928</t>
  </si>
  <si>
    <t>201301011021</t>
  </si>
  <si>
    <t>D类</t>
  </si>
  <si>
    <t>201301011026</t>
  </si>
  <si>
    <t>201301011014</t>
  </si>
  <si>
    <t>201301011008</t>
  </si>
  <si>
    <t>201301011015</t>
  </si>
  <si>
    <t>加权系数</t>
  </si>
  <si>
    <t>一考场</t>
  </si>
  <si>
    <t>二考场</t>
  </si>
  <si>
    <t>三考场</t>
  </si>
  <si>
    <t>四考场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</si>
</sst>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BB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次"/>
      <sheetName val="面试成绩"/>
      <sheetName val="总成绩排序"/>
      <sheetName val="加权系数"/>
      <sheetName val="面试成绩 (2)"/>
    </sheetNames>
    <sheetDataSet>
      <sheetData sheetId="3">
        <row r="2">
          <cell r="E2">
            <v>1.0614034399011785</v>
          </cell>
        </row>
        <row r="3">
          <cell r="E3">
            <v>0.9717674561997621</v>
          </cell>
        </row>
        <row r="4">
          <cell r="E4">
            <v>0.971289587630841</v>
          </cell>
        </row>
        <row r="5">
          <cell r="E5">
            <v>1.0007612434547868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I145" sqref="I145"/>
    </sheetView>
  </sheetViews>
  <sheetFormatPr defaultColWidth="9.140625" defaultRowHeight="22.5" customHeight="1"/>
  <cols>
    <col min="1" max="1" width="15.57421875" style="1" customWidth="1"/>
    <col min="2" max="2" width="8.140625" style="1" customWidth="1"/>
    <col min="3" max="3" width="7.57421875" style="1" customWidth="1"/>
    <col min="4" max="4" width="7.00390625" style="1" customWidth="1"/>
    <col min="5" max="5" width="7.57421875" style="1" customWidth="1"/>
    <col min="6" max="6" width="7.28125" style="1" customWidth="1"/>
    <col min="7" max="7" width="11.28125" style="9" customWidth="1"/>
    <col min="8" max="8" width="10.00390625" style="9" customWidth="1"/>
    <col min="9" max="12" width="6.140625" style="1" customWidth="1"/>
    <col min="13" max="16384" width="9.140625" style="1" customWidth="1"/>
  </cols>
  <sheetData>
    <row r="1" spans="1:12" ht="43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4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1.75" customHeight="1">
      <c r="A3" s="5" t="s">
        <v>13</v>
      </c>
      <c r="B3" s="5" t="s">
        <v>14</v>
      </c>
      <c r="C3" s="6">
        <v>72</v>
      </c>
      <c r="D3" s="7">
        <v>1</v>
      </c>
      <c r="E3" s="5" t="s">
        <v>15</v>
      </c>
      <c r="F3" s="5">
        <v>74.4</v>
      </c>
      <c r="G3" s="8">
        <f>F3*'[1]加权系数'!$E$2</f>
        <v>78.96841592864769</v>
      </c>
      <c r="H3" s="8">
        <f aca="true" t="shared" si="0" ref="H3:H66">C3+G3</f>
        <v>150.9684159286477</v>
      </c>
      <c r="I3" s="5">
        <v>1</v>
      </c>
      <c r="J3" s="5"/>
      <c r="K3" s="5"/>
      <c r="L3" s="5"/>
    </row>
    <row r="4" spans="1:12" ht="21.75" customHeight="1">
      <c r="A4" s="5" t="s">
        <v>16</v>
      </c>
      <c r="B4" s="5" t="s">
        <v>17</v>
      </c>
      <c r="C4" s="6">
        <v>63</v>
      </c>
      <c r="D4" s="7">
        <v>2</v>
      </c>
      <c r="E4" s="5" t="s">
        <v>18</v>
      </c>
      <c r="F4" s="5">
        <v>85.2</v>
      </c>
      <c r="G4" s="8">
        <f>F4*'[1]加权系数'!$E$3</f>
        <v>82.79458726821973</v>
      </c>
      <c r="H4" s="8">
        <f t="shared" si="0"/>
        <v>145.79458726821974</v>
      </c>
      <c r="I4" s="5">
        <v>2</v>
      </c>
      <c r="J4" s="5"/>
      <c r="K4" s="5"/>
      <c r="L4" s="5"/>
    </row>
    <row r="5" spans="1:12" ht="21.75" customHeight="1">
      <c r="A5" s="5" t="s">
        <v>19</v>
      </c>
      <c r="B5" s="5" t="s">
        <v>17</v>
      </c>
      <c r="C5" s="6">
        <v>57</v>
      </c>
      <c r="D5" s="7">
        <v>9</v>
      </c>
      <c r="E5" s="5" t="s">
        <v>20</v>
      </c>
      <c r="F5" s="5">
        <v>91.2</v>
      </c>
      <c r="G5" s="8">
        <f>F5*'[1]加权系数'!$E$4</f>
        <v>88.5816103919327</v>
      </c>
      <c r="H5" s="8">
        <f t="shared" si="0"/>
        <v>145.5816103919327</v>
      </c>
      <c r="I5" s="5">
        <v>3</v>
      </c>
      <c r="J5" s="5"/>
      <c r="K5" s="5"/>
      <c r="L5" s="5"/>
    </row>
    <row r="6" spans="1:12" ht="21.75" customHeight="1">
      <c r="A6" s="5" t="s">
        <v>21</v>
      </c>
      <c r="B6" s="5" t="s">
        <v>17</v>
      </c>
      <c r="C6" s="6">
        <v>59</v>
      </c>
      <c r="D6" s="7">
        <v>6</v>
      </c>
      <c r="E6" s="5" t="s">
        <v>18</v>
      </c>
      <c r="F6" s="5">
        <v>86</v>
      </c>
      <c r="G6" s="8">
        <f>F6*'[1]加权系数'!$E$3</f>
        <v>83.57200123317955</v>
      </c>
      <c r="H6" s="8">
        <f t="shared" si="0"/>
        <v>142.57200123317955</v>
      </c>
      <c r="I6" s="5">
        <v>4</v>
      </c>
      <c r="J6" s="5"/>
      <c r="K6" s="5"/>
      <c r="L6" s="5"/>
    </row>
    <row r="7" spans="1:12" ht="21.75" customHeight="1">
      <c r="A7" s="5" t="s">
        <v>22</v>
      </c>
      <c r="B7" s="5" t="s">
        <v>17</v>
      </c>
      <c r="C7" s="6">
        <v>58</v>
      </c>
      <c r="D7" s="7">
        <v>8</v>
      </c>
      <c r="E7" s="5" t="s">
        <v>23</v>
      </c>
      <c r="F7" s="5">
        <v>84</v>
      </c>
      <c r="G7" s="8">
        <f>F7*'[1]加权系数'!$E$5</f>
        <v>84.06394445020209</v>
      </c>
      <c r="H7" s="8">
        <f t="shared" si="0"/>
        <v>142.0639444502021</v>
      </c>
      <c r="I7" s="5">
        <v>5</v>
      </c>
      <c r="J7" s="5"/>
      <c r="K7" s="5"/>
      <c r="L7" s="5"/>
    </row>
    <row r="8" spans="1:12" ht="21.75" customHeight="1">
      <c r="A8" s="5" t="s">
        <v>24</v>
      </c>
      <c r="B8" s="5" t="s">
        <v>17</v>
      </c>
      <c r="C8" s="6">
        <v>63</v>
      </c>
      <c r="D8" s="7">
        <v>2</v>
      </c>
      <c r="E8" s="5" t="s">
        <v>20</v>
      </c>
      <c r="F8" s="5">
        <v>80.6</v>
      </c>
      <c r="G8" s="8">
        <f>F8*'[1]加权系数'!$E$4</f>
        <v>78.28594076304577</v>
      </c>
      <c r="H8" s="8">
        <f t="shared" si="0"/>
        <v>141.28594076304577</v>
      </c>
      <c r="I8" s="5">
        <v>6</v>
      </c>
      <c r="J8" s="5"/>
      <c r="K8" s="5"/>
      <c r="L8" s="5"/>
    </row>
    <row r="9" spans="1:12" ht="21.75" customHeight="1">
      <c r="A9" s="5" t="s">
        <v>25</v>
      </c>
      <c r="B9" s="5" t="s">
        <v>17</v>
      </c>
      <c r="C9" s="6">
        <v>56</v>
      </c>
      <c r="D9" s="7">
        <v>12</v>
      </c>
      <c r="E9" s="5" t="s">
        <v>18</v>
      </c>
      <c r="F9" s="5">
        <v>87.2</v>
      </c>
      <c r="G9" s="8">
        <f>F9*'[1]加权系数'!$E$3</f>
        <v>84.73812218061926</v>
      </c>
      <c r="H9" s="8">
        <f t="shared" si="0"/>
        <v>140.73812218061926</v>
      </c>
      <c r="I9" s="5">
        <v>7</v>
      </c>
      <c r="J9" s="5"/>
      <c r="K9" s="5"/>
      <c r="L9" s="5"/>
    </row>
    <row r="10" spans="1:12" ht="21.75" customHeight="1">
      <c r="A10" s="5" t="s">
        <v>26</v>
      </c>
      <c r="B10" s="5" t="s">
        <v>17</v>
      </c>
      <c r="C10" s="6">
        <v>56</v>
      </c>
      <c r="D10" s="7">
        <v>12</v>
      </c>
      <c r="E10" s="5" t="s">
        <v>23</v>
      </c>
      <c r="F10" s="5">
        <v>84.4</v>
      </c>
      <c r="G10" s="8">
        <f>F10*'[1]加权系数'!$E$5</f>
        <v>84.46424894758401</v>
      </c>
      <c r="H10" s="8">
        <f t="shared" si="0"/>
        <v>140.464248947584</v>
      </c>
      <c r="I10" s="5">
        <v>8</v>
      </c>
      <c r="J10" s="5"/>
      <c r="K10" s="5"/>
      <c r="L10" s="5"/>
    </row>
    <row r="11" spans="1:12" ht="21.75" customHeight="1">
      <c r="A11" s="5" t="s">
        <v>27</v>
      </c>
      <c r="B11" s="5" t="s">
        <v>17</v>
      </c>
      <c r="C11" s="6">
        <v>61</v>
      </c>
      <c r="D11" s="7">
        <v>4</v>
      </c>
      <c r="E11" s="5" t="s">
        <v>23</v>
      </c>
      <c r="F11" s="5">
        <v>78.6</v>
      </c>
      <c r="G11" s="8">
        <f>F11*'[1]加权系数'!$E$5</f>
        <v>78.65983373554623</v>
      </c>
      <c r="H11" s="8">
        <f t="shared" si="0"/>
        <v>139.65983373554621</v>
      </c>
      <c r="I11" s="5">
        <v>9</v>
      </c>
      <c r="J11" s="5"/>
      <c r="K11" s="5"/>
      <c r="L11" s="5"/>
    </row>
    <row r="12" spans="1:12" ht="21.75" customHeight="1">
      <c r="A12" s="5" t="s">
        <v>28</v>
      </c>
      <c r="B12" s="5" t="s">
        <v>17</v>
      </c>
      <c r="C12" s="6">
        <v>56</v>
      </c>
      <c r="D12" s="7">
        <v>12</v>
      </c>
      <c r="E12" s="5" t="s">
        <v>20</v>
      </c>
      <c r="F12" s="5">
        <v>86</v>
      </c>
      <c r="G12" s="8">
        <f>F12*'[1]加权系数'!$E$4</f>
        <v>83.53090453625232</v>
      </c>
      <c r="H12" s="8">
        <f t="shared" si="0"/>
        <v>139.5309045362523</v>
      </c>
      <c r="I12" s="5">
        <v>10</v>
      </c>
      <c r="J12" s="5"/>
      <c r="K12" s="5"/>
      <c r="L12" s="5"/>
    </row>
    <row r="13" spans="1:12" ht="21.75" customHeight="1">
      <c r="A13" s="5" t="s">
        <v>29</v>
      </c>
      <c r="B13" s="5" t="s">
        <v>17</v>
      </c>
      <c r="C13" s="6">
        <v>60</v>
      </c>
      <c r="D13" s="7">
        <v>5</v>
      </c>
      <c r="E13" s="5" t="s">
        <v>15</v>
      </c>
      <c r="F13" s="5">
        <v>73.8</v>
      </c>
      <c r="G13" s="8">
        <f>F13*'[1]加权系数'!$E$2</f>
        <v>78.33157386470697</v>
      </c>
      <c r="H13" s="8">
        <f t="shared" si="0"/>
        <v>138.33157386470697</v>
      </c>
      <c r="I13" s="5">
        <v>11</v>
      </c>
      <c r="J13" s="5"/>
      <c r="K13" s="5"/>
      <c r="L13" s="5"/>
    </row>
    <row r="14" spans="1:12" ht="21.75" customHeight="1">
      <c r="A14" s="5" t="s">
        <v>30</v>
      </c>
      <c r="B14" s="5" t="s">
        <v>17</v>
      </c>
      <c r="C14" s="6">
        <v>54</v>
      </c>
      <c r="D14" s="7">
        <v>19</v>
      </c>
      <c r="E14" s="5" t="s">
        <v>20</v>
      </c>
      <c r="F14" s="5">
        <v>86.6</v>
      </c>
      <c r="G14" s="8">
        <f>F14*'[1]加权系数'!$E$4</f>
        <v>84.11367828883083</v>
      </c>
      <c r="H14" s="8">
        <f t="shared" si="0"/>
        <v>138.11367828883084</v>
      </c>
      <c r="I14" s="5">
        <v>12</v>
      </c>
      <c r="J14" s="5"/>
      <c r="K14" s="5"/>
      <c r="L14" s="5"/>
    </row>
    <row r="15" spans="1:12" ht="21.75" customHeight="1">
      <c r="A15" s="5" t="s">
        <v>31</v>
      </c>
      <c r="B15" s="5" t="s">
        <v>17</v>
      </c>
      <c r="C15" s="6">
        <v>54</v>
      </c>
      <c r="D15" s="7">
        <v>19</v>
      </c>
      <c r="E15" s="5" t="s">
        <v>23</v>
      </c>
      <c r="F15" s="5">
        <v>82.4</v>
      </c>
      <c r="G15" s="8">
        <f>F15*'[1]加权系数'!$E$5</f>
        <v>82.46272646067443</v>
      </c>
      <c r="H15" s="8">
        <f t="shared" si="0"/>
        <v>136.46272646067445</v>
      </c>
      <c r="I15" s="5">
        <v>13</v>
      </c>
      <c r="J15" s="5"/>
      <c r="K15" s="5"/>
      <c r="L15" s="5"/>
    </row>
    <row r="16" spans="1:12" ht="21.75" customHeight="1">
      <c r="A16" s="5" t="s">
        <v>32</v>
      </c>
      <c r="B16" s="5" t="s">
        <v>17</v>
      </c>
      <c r="C16" s="6">
        <v>59</v>
      </c>
      <c r="D16" s="7">
        <v>6</v>
      </c>
      <c r="E16" s="5" t="s">
        <v>20</v>
      </c>
      <c r="F16" s="5">
        <v>79.6</v>
      </c>
      <c r="G16" s="8">
        <f>F16*'[1]加权系数'!$E$4</f>
        <v>77.31465117541494</v>
      </c>
      <c r="H16" s="8">
        <f t="shared" si="0"/>
        <v>136.31465117541495</v>
      </c>
      <c r="I16" s="5">
        <v>14</v>
      </c>
      <c r="J16" s="5"/>
      <c r="K16" s="5"/>
      <c r="L16" s="5"/>
    </row>
    <row r="17" spans="1:12" ht="21.75" customHeight="1">
      <c r="A17" s="5" t="s">
        <v>33</v>
      </c>
      <c r="B17" s="5" t="s">
        <v>17</v>
      </c>
      <c r="C17" s="6">
        <v>55</v>
      </c>
      <c r="D17" s="7">
        <v>17</v>
      </c>
      <c r="E17" s="5" t="s">
        <v>18</v>
      </c>
      <c r="F17" s="5">
        <v>83.4</v>
      </c>
      <c r="G17" s="8">
        <f>F17*'[1]加权系数'!$E$3</f>
        <v>81.04540584706017</v>
      </c>
      <c r="H17" s="8">
        <f t="shared" si="0"/>
        <v>136.04540584706018</v>
      </c>
      <c r="I17" s="5">
        <v>15</v>
      </c>
      <c r="J17" s="5"/>
      <c r="K17" s="5"/>
      <c r="L17" s="5"/>
    </row>
    <row r="18" spans="1:12" ht="21.75" customHeight="1">
      <c r="A18" s="5" t="s">
        <v>34</v>
      </c>
      <c r="B18" s="5" t="s">
        <v>17</v>
      </c>
      <c r="C18" s="6">
        <v>53</v>
      </c>
      <c r="D18" s="7">
        <v>21</v>
      </c>
      <c r="E18" s="5" t="s">
        <v>15</v>
      </c>
      <c r="F18" s="5">
        <v>77.8</v>
      </c>
      <c r="G18" s="8">
        <f>F18*'[1]加权系数'!$E$2</f>
        <v>82.57718762431168</v>
      </c>
      <c r="H18" s="8">
        <f t="shared" si="0"/>
        <v>135.57718762431168</v>
      </c>
      <c r="I18" s="5">
        <v>16</v>
      </c>
      <c r="J18" s="5"/>
      <c r="K18" s="5"/>
      <c r="L18" s="5"/>
    </row>
    <row r="19" spans="1:12" ht="21.75" customHeight="1">
      <c r="A19" s="5" t="s">
        <v>35</v>
      </c>
      <c r="B19" s="5" t="s">
        <v>17</v>
      </c>
      <c r="C19" s="6">
        <v>53</v>
      </c>
      <c r="D19" s="7">
        <v>21</v>
      </c>
      <c r="E19" s="5" t="s">
        <v>20</v>
      </c>
      <c r="F19" s="5">
        <v>84.8</v>
      </c>
      <c r="G19" s="8">
        <f>F19*'[1]加权系数'!$E$4</f>
        <v>82.36535703109531</v>
      </c>
      <c r="H19" s="8">
        <f t="shared" si="0"/>
        <v>135.3653570310953</v>
      </c>
      <c r="I19" s="5">
        <v>17</v>
      </c>
      <c r="J19" s="5"/>
      <c r="K19" s="5"/>
      <c r="L19" s="5"/>
    </row>
    <row r="20" spans="1:12" ht="21.75" customHeight="1">
      <c r="A20" s="5" t="s">
        <v>36</v>
      </c>
      <c r="B20" s="5" t="s">
        <v>17</v>
      </c>
      <c r="C20" s="6">
        <v>55</v>
      </c>
      <c r="D20" s="7">
        <v>17</v>
      </c>
      <c r="E20" s="5" t="s">
        <v>15</v>
      </c>
      <c r="F20" s="5">
        <v>75.6</v>
      </c>
      <c r="G20" s="8">
        <f>F20*'[1]加权系数'!$E$2</f>
        <v>80.24210005652908</v>
      </c>
      <c r="H20" s="8">
        <f t="shared" si="0"/>
        <v>135.24210005652907</v>
      </c>
      <c r="I20" s="5">
        <v>18</v>
      </c>
      <c r="J20" s="5"/>
      <c r="K20" s="5"/>
      <c r="L20" s="5"/>
    </row>
    <row r="21" spans="1:12" ht="21.75" customHeight="1">
      <c r="A21" s="5" t="s">
        <v>37</v>
      </c>
      <c r="B21" s="5" t="s">
        <v>17</v>
      </c>
      <c r="C21" s="6">
        <v>46</v>
      </c>
      <c r="D21" s="7">
        <v>50</v>
      </c>
      <c r="E21" s="5" t="s">
        <v>15</v>
      </c>
      <c r="F21" s="5">
        <v>84</v>
      </c>
      <c r="G21" s="8">
        <f>F21*'[1]加权系数'!$E$2</f>
        <v>89.157888951699</v>
      </c>
      <c r="H21" s="8">
        <f t="shared" si="0"/>
        <v>135.157888951699</v>
      </c>
      <c r="I21" s="5">
        <v>19</v>
      </c>
      <c r="J21" s="5"/>
      <c r="K21" s="5"/>
      <c r="L21" s="5"/>
    </row>
    <row r="22" spans="1:12" ht="21.75" customHeight="1">
      <c r="A22" s="5" t="s">
        <v>38</v>
      </c>
      <c r="B22" s="5" t="s">
        <v>17</v>
      </c>
      <c r="C22" s="6">
        <v>52</v>
      </c>
      <c r="D22" s="7">
        <v>27</v>
      </c>
      <c r="E22" s="5" t="s">
        <v>20</v>
      </c>
      <c r="F22" s="5">
        <v>85.6</v>
      </c>
      <c r="G22" s="8">
        <f>F22*'[1]加权系数'!$E$4</f>
        <v>83.14238870119998</v>
      </c>
      <c r="H22" s="8">
        <f t="shared" si="0"/>
        <v>135.1423887012</v>
      </c>
      <c r="I22" s="5">
        <v>20</v>
      </c>
      <c r="J22" s="5"/>
      <c r="K22" s="5"/>
      <c r="L22" s="5"/>
    </row>
    <row r="23" spans="1:12" ht="21.75" customHeight="1">
      <c r="A23" s="5" t="s">
        <v>39</v>
      </c>
      <c r="B23" s="5" t="s">
        <v>17</v>
      </c>
      <c r="C23" s="6">
        <v>57</v>
      </c>
      <c r="D23" s="7">
        <v>9</v>
      </c>
      <c r="E23" s="5" t="s">
        <v>18</v>
      </c>
      <c r="F23" s="5">
        <v>80.4</v>
      </c>
      <c r="G23" s="8">
        <f>F23*'[1]加权系数'!$E$3</f>
        <v>78.13010347846088</v>
      </c>
      <c r="H23" s="8">
        <f t="shared" si="0"/>
        <v>135.13010347846088</v>
      </c>
      <c r="I23" s="5">
        <v>21</v>
      </c>
      <c r="J23" s="5"/>
      <c r="K23" s="5"/>
      <c r="L23" s="5"/>
    </row>
    <row r="24" spans="1:12" ht="21.75" customHeight="1">
      <c r="A24" s="5" t="s">
        <v>40</v>
      </c>
      <c r="B24" s="5" t="s">
        <v>17</v>
      </c>
      <c r="C24" s="6">
        <v>52</v>
      </c>
      <c r="D24" s="7">
        <v>27</v>
      </c>
      <c r="E24" s="5" t="s">
        <v>15</v>
      </c>
      <c r="F24" s="5">
        <v>78.2</v>
      </c>
      <c r="G24" s="8">
        <f>F24*'[1]加权系数'!$E$2</f>
        <v>83.00174900027216</v>
      </c>
      <c r="H24" s="8">
        <f t="shared" si="0"/>
        <v>135.00174900027216</v>
      </c>
      <c r="I24" s="5">
        <v>22</v>
      </c>
      <c r="J24" s="5"/>
      <c r="K24" s="5"/>
      <c r="L24" s="5"/>
    </row>
    <row r="25" spans="1:12" ht="21.75" customHeight="1">
      <c r="A25" s="5" t="s">
        <v>41</v>
      </c>
      <c r="B25" s="5" t="s">
        <v>17</v>
      </c>
      <c r="C25" s="6">
        <v>56</v>
      </c>
      <c r="D25" s="7">
        <v>12</v>
      </c>
      <c r="E25" s="5" t="s">
        <v>15</v>
      </c>
      <c r="F25" s="5">
        <v>74</v>
      </c>
      <c r="G25" s="8">
        <f>F25*'[1]加权系数'!$E$2</f>
        <v>78.54385455268721</v>
      </c>
      <c r="H25" s="8">
        <f t="shared" si="0"/>
        <v>134.5438545526872</v>
      </c>
      <c r="I25" s="5">
        <v>23</v>
      </c>
      <c r="J25" s="5"/>
      <c r="K25" s="5"/>
      <c r="L25" s="5"/>
    </row>
    <row r="26" spans="1:12" ht="21.75" customHeight="1">
      <c r="A26" s="5" t="s">
        <v>42</v>
      </c>
      <c r="B26" s="5" t="s">
        <v>17</v>
      </c>
      <c r="C26" s="6">
        <v>57</v>
      </c>
      <c r="D26" s="7">
        <v>9</v>
      </c>
      <c r="E26" s="5" t="s">
        <v>15</v>
      </c>
      <c r="F26" s="5">
        <v>73</v>
      </c>
      <c r="G26" s="8">
        <f>F26*'[1]加权系数'!$E$2</f>
        <v>77.48245111278602</v>
      </c>
      <c r="H26" s="8">
        <f t="shared" si="0"/>
        <v>134.482451112786</v>
      </c>
      <c r="I26" s="5">
        <v>24</v>
      </c>
      <c r="J26" s="5"/>
      <c r="K26" s="5"/>
      <c r="L26" s="5"/>
    </row>
    <row r="27" spans="1:12" ht="21.75" customHeight="1">
      <c r="A27" s="5" t="s">
        <v>43</v>
      </c>
      <c r="B27" s="5" t="s">
        <v>17</v>
      </c>
      <c r="C27" s="6">
        <v>56</v>
      </c>
      <c r="D27" s="7">
        <v>12</v>
      </c>
      <c r="E27" s="5" t="s">
        <v>23</v>
      </c>
      <c r="F27" s="5">
        <v>78.4</v>
      </c>
      <c r="G27" s="8">
        <f>F27*'[1]加权系数'!$E$5</f>
        <v>78.45968148685529</v>
      </c>
      <c r="H27" s="8">
        <f t="shared" si="0"/>
        <v>134.4596814868553</v>
      </c>
      <c r="I27" s="5">
        <v>25</v>
      </c>
      <c r="J27" s="5"/>
      <c r="K27" s="5"/>
      <c r="L27" s="5"/>
    </row>
    <row r="28" spans="1:12" ht="21.75" customHeight="1">
      <c r="A28" s="5" t="s">
        <v>44</v>
      </c>
      <c r="B28" s="5" t="s">
        <v>17</v>
      </c>
      <c r="C28" s="6">
        <v>53</v>
      </c>
      <c r="D28" s="7">
        <v>21</v>
      </c>
      <c r="E28" s="5" t="s">
        <v>18</v>
      </c>
      <c r="F28" s="5">
        <v>82.8</v>
      </c>
      <c r="G28" s="8">
        <f>F28*'[1]加权系数'!$E$3</f>
        <v>80.4623453733403</v>
      </c>
      <c r="H28" s="8">
        <f t="shared" si="0"/>
        <v>133.4623453733403</v>
      </c>
      <c r="I28" s="5">
        <v>26</v>
      </c>
      <c r="J28" s="5"/>
      <c r="K28" s="5"/>
      <c r="L28" s="5"/>
    </row>
    <row r="29" spans="1:12" ht="21.75" customHeight="1">
      <c r="A29" s="5" t="s">
        <v>45</v>
      </c>
      <c r="B29" s="5" t="s">
        <v>17</v>
      </c>
      <c r="C29" s="6">
        <v>53</v>
      </c>
      <c r="D29" s="7">
        <v>21</v>
      </c>
      <c r="E29" s="5" t="s">
        <v>15</v>
      </c>
      <c r="F29" s="5">
        <v>75.8</v>
      </c>
      <c r="G29" s="8">
        <f>F29*'[1]加权系数'!$E$2</f>
        <v>80.45438074450932</v>
      </c>
      <c r="H29" s="8">
        <f t="shared" si="0"/>
        <v>133.4543807445093</v>
      </c>
      <c r="I29" s="5">
        <v>27</v>
      </c>
      <c r="J29" s="5"/>
      <c r="K29" s="5"/>
      <c r="L29" s="5"/>
    </row>
    <row r="30" spans="1:12" ht="21.75" customHeight="1">
      <c r="A30" s="5" t="s">
        <v>46</v>
      </c>
      <c r="B30" s="5" t="s">
        <v>17</v>
      </c>
      <c r="C30" s="6">
        <v>48</v>
      </c>
      <c r="D30" s="7">
        <v>44</v>
      </c>
      <c r="E30" s="5" t="s">
        <v>23</v>
      </c>
      <c r="F30" s="5">
        <v>85.2</v>
      </c>
      <c r="G30" s="8">
        <f>F30*'[1]加权系数'!$E$5</f>
        <v>85.26485794234783</v>
      </c>
      <c r="H30" s="8">
        <f t="shared" si="0"/>
        <v>133.26485794234782</v>
      </c>
      <c r="I30" s="5">
        <v>28</v>
      </c>
      <c r="J30" s="5"/>
      <c r="K30" s="5"/>
      <c r="L30" s="5"/>
    </row>
    <row r="31" spans="1:12" ht="21.75" customHeight="1">
      <c r="A31" s="5" t="s">
        <v>47</v>
      </c>
      <c r="B31" s="5" t="s">
        <v>17</v>
      </c>
      <c r="C31" s="6">
        <v>51</v>
      </c>
      <c r="D31" s="7">
        <v>32</v>
      </c>
      <c r="E31" s="5" t="s">
        <v>23</v>
      </c>
      <c r="F31" s="5">
        <v>82</v>
      </c>
      <c r="G31" s="8">
        <f>F31*'[1]加权系数'!$E$5</f>
        <v>82.06242196329252</v>
      </c>
      <c r="H31" s="8">
        <f t="shared" si="0"/>
        <v>133.06242196329254</v>
      </c>
      <c r="I31" s="5">
        <v>29</v>
      </c>
      <c r="J31" s="5"/>
      <c r="K31" s="5"/>
      <c r="L31" s="5"/>
    </row>
    <row r="32" spans="1:12" ht="21.75" customHeight="1">
      <c r="A32" s="5" t="s">
        <v>48</v>
      </c>
      <c r="B32" s="5" t="s">
        <v>17</v>
      </c>
      <c r="C32" s="6">
        <v>52</v>
      </c>
      <c r="D32" s="7">
        <v>27</v>
      </c>
      <c r="E32" s="5" t="s">
        <v>18</v>
      </c>
      <c r="F32" s="5">
        <v>83.4</v>
      </c>
      <c r="G32" s="8">
        <f>F32*'[1]加权系数'!$E$3</f>
        <v>81.04540584706017</v>
      </c>
      <c r="H32" s="8">
        <f t="shared" si="0"/>
        <v>133.04540584706018</v>
      </c>
      <c r="I32" s="5">
        <v>30</v>
      </c>
      <c r="J32" s="5"/>
      <c r="K32" s="5"/>
      <c r="L32" s="5"/>
    </row>
    <row r="33" spans="1:12" ht="21.75" customHeight="1">
      <c r="A33" s="5" t="s">
        <v>49</v>
      </c>
      <c r="B33" s="5" t="s">
        <v>17</v>
      </c>
      <c r="C33" s="6">
        <v>53</v>
      </c>
      <c r="D33" s="7">
        <v>21</v>
      </c>
      <c r="E33" s="5" t="s">
        <v>18</v>
      </c>
      <c r="F33" s="5">
        <v>81.8</v>
      </c>
      <c r="G33" s="8">
        <f>F33*'[1]加权系数'!$E$3</f>
        <v>79.49057791714054</v>
      </c>
      <c r="H33" s="8">
        <f t="shared" si="0"/>
        <v>132.49057791714054</v>
      </c>
      <c r="I33" s="5">
        <v>31</v>
      </c>
      <c r="J33" s="5"/>
      <c r="K33" s="5"/>
      <c r="L33" s="5"/>
    </row>
    <row r="34" spans="1:12" ht="21.75" customHeight="1">
      <c r="A34" s="5" t="s">
        <v>50</v>
      </c>
      <c r="B34" s="5" t="s">
        <v>17</v>
      </c>
      <c r="C34" s="6">
        <v>50</v>
      </c>
      <c r="D34" s="7">
        <v>38</v>
      </c>
      <c r="E34" s="5" t="s">
        <v>18</v>
      </c>
      <c r="F34" s="5">
        <v>84.4</v>
      </c>
      <c r="G34" s="8">
        <f>F34*'[1]加权系数'!$E$3</f>
        <v>82.01717330325992</v>
      </c>
      <c r="H34" s="8">
        <f t="shared" si="0"/>
        <v>132.01717330325994</v>
      </c>
      <c r="I34" s="5">
        <v>32</v>
      </c>
      <c r="J34" s="5"/>
      <c r="K34" s="5"/>
      <c r="L34" s="5"/>
    </row>
    <row r="35" spans="1:12" ht="21.75" customHeight="1">
      <c r="A35" s="5" t="s">
        <v>51</v>
      </c>
      <c r="B35" s="5" t="s">
        <v>17</v>
      </c>
      <c r="C35" s="6">
        <v>51</v>
      </c>
      <c r="D35" s="7">
        <v>32</v>
      </c>
      <c r="E35" s="5" t="s">
        <v>20</v>
      </c>
      <c r="F35" s="5">
        <v>83.2</v>
      </c>
      <c r="G35" s="8">
        <f>F35*'[1]加权系数'!$E$4</f>
        <v>80.81129369088598</v>
      </c>
      <c r="H35" s="8">
        <f t="shared" si="0"/>
        <v>131.81129369088598</v>
      </c>
      <c r="I35" s="5">
        <v>33</v>
      </c>
      <c r="J35" s="5"/>
      <c r="K35" s="5"/>
      <c r="L35" s="5"/>
    </row>
    <row r="36" spans="1:12" ht="21.75" customHeight="1">
      <c r="A36" s="5" t="s">
        <v>52</v>
      </c>
      <c r="B36" s="5" t="s">
        <v>17</v>
      </c>
      <c r="C36" s="6">
        <v>50</v>
      </c>
      <c r="D36" s="7">
        <v>38</v>
      </c>
      <c r="E36" s="5" t="s">
        <v>23</v>
      </c>
      <c r="F36" s="5">
        <v>81.6</v>
      </c>
      <c r="G36" s="8">
        <f>F36*'[1]加权系数'!$E$5</f>
        <v>81.6621174659106</v>
      </c>
      <c r="H36" s="8">
        <f t="shared" si="0"/>
        <v>131.6621174659106</v>
      </c>
      <c r="I36" s="5">
        <v>34</v>
      </c>
      <c r="J36" s="5"/>
      <c r="K36" s="5"/>
      <c r="L36" s="5"/>
    </row>
    <row r="37" spans="1:12" ht="21.75" customHeight="1">
      <c r="A37" s="5" t="s">
        <v>53</v>
      </c>
      <c r="B37" s="5" t="s">
        <v>17</v>
      </c>
      <c r="C37" s="6">
        <v>49</v>
      </c>
      <c r="D37" s="7">
        <v>41</v>
      </c>
      <c r="E37" s="5" t="s">
        <v>20</v>
      </c>
      <c r="F37" s="5">
        <v>85</v>
      </c>
      <c r="G37" s="8">
        <f>F37*'[1]加权系数'!$E$4</f>
        <v>82.55961494862149</v>
      </c>
      <c r="H37" s="8">
        <f t="shared" si="0"/>
        <v>131.5596149486215</v>
      </c>
      <c r="I37" s="5">
        <v>35</v>
      </c>
      <c r="J37" s="5"/>
      <c r="K37" s="5"/>
      <c r="L37" s="5"/>
    </row>
    <row r="38" spans="1:12" ht="21.75" customHeight="1">
      <c r="A38" s="5" t="s">
        <v>54</v>
      </c>
      <c r="B38" s="5" t="s">
        <v>17</v>
      </c>
      <c r="C38" s="6">
        <v>47</v>
      </c>
      <c r="D38" s="7">
        <v>46</v>
      </c>
      <c r="E38" s="5" t="s">
        <v>18</v>
      </c>
      <c r="F38" s="5">
        <v>87</v>
      </c>
      <c r="G38" s="8">
        <f>F38*'[1]加权系数'!$E$3</f>
        <v>84.5437686893793</v>
      </c>
      <c r="H38" s="8">
        <f t="shared" si="0"/>
        <v>131.5437686893793</v>
      </c>
      <c r="I38" s="5">
        <v>36</v>
      </c>
      <c r="J38" s="5"/>
      <c r="K38" s="5"/>
      <c r="L38" s="5"/>
    </row>
    <row r="39" spans="1:12" ht="21.75" customHeight="1">
      <c r="A39" s="5" t="s">
        <v>55</v>
      </c>
      <c r="B39" s="5" t="s">
        <v>17</v>
      </c>
      <c r="C39" s="6">
        <v>52</v>
      </c>
      <c r="D39" s="7">
        <v>27</v>
      </c>
      <c r="E39" s="5" t="s">
        <v>20</v>
      </c>
      <c r="F39" s="5">
        <v>81.5</v>
      </c>
      <c r="G39" s="8">
        <f>F39*'[1]加权系数'!$E$4</f>
        <v>79.16010139191354</v>
      </c>
      <c r="H39" s="8">
        <f t="shared" si="0"/>
        <v>131.16010139191354</v>
      </c>
      <c r="I39" s="5">
        <v>37</v>
      </c>
      <c r="J39" s="5"/>
      <c r="K39" s="5"/>
      <c r="L39" s="5"/>
    </row>
    <row r="40" spans="1:12" ht="21.75" customHeight="1">
      <c r="A40" s="5" t="s">
        <v>56</v>
      </c>
      <c r="B40" s="5" t="s">
        <v>17</v>
      </c>
      <c r="C40" s="6">
        <v>52</v>
      </c>
      <c r="D40" s="7">
        <v>27</v>
      </c>
      <c r="E40" s="5" t="s">
        <v>23</v>
      </c>
      <c r="F40" s="5">
        <v>78.8</v>
      </c>
      <c r="G40" s="8">
        <f>F40*'[1]加权系数'!$E$5</f>
        <v>78.8599859842372</v>
      </c>
      <c r="H40" s="8">
        <f t="shared" si="0"/>
        <v>130.8599859842372</v>
      </c>
      <c r="I40" s="5">
        <v>38</v>
      </c>
      <c r="J40" s="5"/>
      <c r="K40" s="5"/>
      <c r="L40" s="5"/>
    </row>
    <row r="41" spans="1:12" ht="21.75" customHeight="1">
      <c r="A41" s="5" t="s">
        <v>57</v>
      </c>
      <c r="B41" s="5" t="s">
        <v>17</v>
      </c>
      <c r="C41" s="6">
        <v>47</v>
      </c>
      <c r="D41" s="7">
        <v>46</v>
      </c>
      <c r="E41" s="5" t="s">
        <v>15</v>
      </c>
      <c r="F41" s="5">
        <v>78.4</v>
      </c>
      <c r="G41" s="8">
        <f>F41*'[1]加权系数'!$E$2</f>
        <v>83.2140296882524</v>
      </c>
      <c r="H41" s="8">
        <f t="shared" si="0"/>
        <v>130.2140296882524</v>
      </c>
      <c r="I41" s="5">
        <v>39</v>
      </c>
      <c r="J41" s="5"/>
      <c r="K41" s="5"/>
      <c r="L41" s="5"/>
    </row>
    <row r="42" spans="1:12" ht="21.75" customHeight="1">
      <c r="A42" s="5" t="s">
        <v>58</v>
      </c>
      <c r="B42" s="5" t="s">
        <v>17</v>
      </c>
      <c r="C42" s="6">
        <v>43</v>
      </c>
      <c r="D42" s="7">
        <v>67</v>
      </c>
      <c r="E42" s="5" t="s">
        <v>23</v>
      </c>
      <c r="F42" s="5">
        <v>87</v>
      </c>
      <c r="G42" s="8">
        <f>F42*'[1]加权系数'!$E$5</f>
        <v>87.06622818056645</v>
      </c>
      <c r="H42" s="8">
        <f t="shared" si="0"/>
        <v>130.06622818056644</v>
      </c>
      <c r="I42" s="5">
        <v>40</v>
      </c>
      <c r="J42" s="5"/>
      <c r="K42" s="5"/>
      <c r="L42" s="5"/>
    </row>
    <row r="43" spans="1:12" ht="21.75" customHeight="1">
      <c r="A43" s="5" t="s">
        <v>59</v>
      </c>
      <c r="B43" s="5" t="s">
        <v>17</v>
      </c>
      <c r="C43" s="6">
        <v>50</v>
      </c>
      <c r="D43" s="7">
        <v>38</v>
      </c>
      <c r="E43" s="5" t="s">
        <v>20</v>
      </c>
      <c r="F43" s="5">
        <v>82.2</v>
      </c>
      <c r="G43" s="8">
        <f>F43*'[1]加权系数'!$E$4</f>
        <v>79.84000410325513</v>
      </c>
      <c r="H43" s="8">
        <f t="shared" si="0"/>
        <v>129.84000410325513</v>
      </c>
      <c r="I43" s="5">
        <v>41</v>
      </c>
      <c r="J43" s="5"/>
      <c r="K43" s="5"/>
      <c r="L43" s="5"/>
    </row>
    <row r="44" spans="1:12" ht="21.75" customHeight="1">
      <c r="A44" s="5" t="s">
        <v>60</v>
      </c>
      <c r="B44" s="5" t="s">
        <v>17</v>
      </c>
      <c r="C44" s="6">
        <v>46</v>
      </c>
      <c r="D44" s="7">
        <v>50</v>
      </c>
      <c r="E44" s="5" t="s">
        <v>20</v>
      </c>
      <c r="F44" s="5">
        <v>85.8</v>
      </c>
      <c r="G44" s="8">
        <f>F44*'[1]加权系数'!$E$4</f>
        <v>83.33664661872615</v>
      </c>
      <c r="H44" s="8">
        <f t="shared" si="0"/>
        <v>129.33664661872615</v>
      </c>
      <c r="I44" s="5">
        <v>42</v>
      </c>
      <c r="J44" s="5"/>
      <c r="K44" s="5"/>
      <c r="L44" s="5"/>
    </row>
    <row r="45" spans="1:12" ht="21.75" customHeight="1">
      <c r="A45" s="5" t="s">
        <v>61</v>
      </c>
      <c r="B45" s="5" t="s">
        <v>17</v>
      </c>
      <c r="C45" s="6">
        <v>46</v>
      </c>
      <c r="D45" s="7">
        <v>50</v>
      </c>
      <c r="E45" s="5" t="s">
        <v>18</v>
      </c>
      <c r="F45" s="5">
        <v>85.4</v>
      </c>
      <c r="G45" s="8">
        <f>F45*'[1]加权系数'!$E$3</f>
        <v>82.9889407594597</v>
      </c>
      <c r="H45" s="8">
        <f t="shared" si="0"/>
        <v>128.9889407594597</v>
      </c>
      <c r="I45" s="5">
        <v>43</v>
      </c>
      <c r="J45" s="5"/>
      <c r="K45" s="5"/>
      <c r="L45" s="5"/>
    </row>
    <row r="46" spans="1:12" ht="21.75" customHeight="1">
      <c r="A46" s="5" t="s">
        <v>62</v>
      </c>
      <c r="B46" s="5" t="s">
        <v>17</v>
      </c>
      <c r="C46" s="6">
        <v>49</v>
      </c>
      <c r="D46" s="7">
        <v>41</v>
      </c>
      <c r="E46" s="5" t="s">
        <v>15</v>
      </c>
      <c r="F46" s="5">
        <v>75.2</v>
      </c>
      <c r="G46" s="8">
        <f>F46*'[1]加权系数'!$E$2</f>
        <v>79.81753868056862</v>
      </c>
      <c r="H46" s="8">
        <f t="shared" si="0"/>
        <v>128.81753868056862</v>
      </c>
      <c r="I46" s="5">
        <v>44</v>
      </c>
      <c r="J46" s="5"/>
      <c r="K46" s="5"/>
      <c r="L46" s="5"/>
    </row>
    <row r="47" spans="1:12" ht="21.75" customHeight="1">
      <c r="A47" s="5" t="s">
        <v>63</v>
      </c>
      <c r="B47" s="5" t="s">
        <v>17</v>
      </c>
      <c r="C47" s="6">
        <v>51</v>
      </c>
      <c r="D47" s="7">
        <v>32</v>
      </c>
      <c r="E47" s="5" t="s">
        <v>18</v>
      </c>
      <c r="F47" s="5">
        <v>79.8</v>
      </c>
      <c r="G47" s="8">
        <f>F47*'[1]加权系数'!$E$3</f>
        <v>77.54704300474101</v>
      </c>
      <c r="H47" s="8">
        <f t="shared" si="0"/>
        <v>128.547043004741</v>
      </c>
      <c r="I47" s="5">
        <v>45</v>
      </c>
      <c r="J47" s="5"/>
      <c r="K47" s="5"/>
      <c r="L47" s="5"/>
    </row>
    <row r="48" spans="1:12" ht="21.75" customHeight="1">
      <c r="A48" s="5" t="s">
        <v>64</v>
      </c>
      <c r="B48" s="5" t="s">
        <v>17</v>
      </c>
      <c r="C48" s="6">
        <v>44</v>
      </c>
      <c r="D48" s="7">
        <v>61</v>
      </c>
      <c r="E48" s="5" t="s">
        <v>15</v>
      </c>
      <c r="F48" s="5">
        <v>78.4</v>
      </c>
      <c r="G48" s="8">
        <f>F48*'[1]加权系数'!$E$2</f>
        <v>83.2140296882524</v>
      </c>
      <c r="H48" s="8">
        <f t="shared" si="0"/>
        <v>127.2140296882524</v>
      </c>
      <c r="I48" s="5">
        <v>46</v>
      </c>
      <c r="J48" s="5"/>
      <c r="K48" s="5"/>
      <c r="L48" s="5"/>
    </row>
    <row r="49" spans="1:12" ht="21.75" customHeight="1">
      <c r="A49" s="5" t="s">
        <v>65</v>
      </c>
      <c r="B49" s="5" t="s">
        <v>17</v>
      </c>
      <c r="C49" s="6">
        <v>43</v>
      </c>
      <c r="D49" s="7">
        <v>67</v>
      </c>
      <c r="E49" s="5" t="s">
        <v>20</v>
      </c>
      <c r="F49" s="5">
        <v>86.6</v>
      </c>
      <c r="G49" s="8">
        <f>F49*'[1]加权系数'!$E$4</f>
        <v>84.11367828883083</v>
      </c>
      <c r="H49" s="8">
        <f t="shared" si="0"/>
        <v>127.11367828883083</v>
      </c>
      <c r="I49" s="5">
        <v>47</v>
      </c>
      <c r="J49" s="5"/>
      <c r="K49" s="5"/>
      <c r="L49" s="5"/>
    </row>
    <row r="50" spans="1:12" ht="21.75" customHeight="1">
      <c r="A50" s="5" t="s">
        <v>66</v>
      </c>
      <c r="B50" s="5" t="s">
        <v>17</v>
      </c>
      <c r="C50" s="6">
        <v>49</v>
      </c>
      <c r="D50" s="7">
        <v>41</v>
      </c>
      <c r="E50" s="5" t="s">
        <v>18</v>
      </c>
      <c r="F50" s="5">
        <v>80.2</v>
      </c>
      <c r="G50" s="8">
        <f>F50*'[1]加权系数'!$E$3</f>
        <v>77.93574998722093</v>
      </c>
      <c r="H50" s="8">
        <f t="shared" si="0"/>
        <v>126.93574998722093</v>
      </c>
      <c r="I50" s="5">
        <v>48</v>
      </c>
      <c r="J50" s="5"/>
      <c r="K50" s="5"/>
      <c r="L50" s="5"/>
    </row>
    <row r="51" spans="1:12" ht="21.75" customHeight="1">
      <c r="A51" s="5" t="s">
        <v>67</v>
      </c>
      <c r="B51" s="5" t="s">
        <v>17</v>
      </c>
      <c r="C51" s="6">
        <v>46</v>
      </c>
      <c r="D51" s="7">
        <v>50</v>
      </c>
      <c r="E51" s="5" t="s">
        <v>23</v>
      </c>
      <c r="F51" s="5">
        <v>80</v>
      </c>
      <c r="G51" s="8">
        <f>F51*'[1]加权系数'!$E$5</f>
        <v>80.06089947638294</v>
      </c>
      <c r="H51" s="8">
        <f t="shared" si="0"/>
        <v>126.06089947638294</v>
      </c>
      <c r="I51" s="5">
        <v>49</v>
      </c>
      <c r="J51" s="5"/>
      <c r="K51" s="5"/>
      <c r="L51" s="5"/>
    </row>
    <row r="52" spans="1:12" ht="21.75" customHeight="1">
      <c r="A52" s="5" t="s">
        <v>68</v>
      </c>
      <c r="B52" s="5" t="s">
        <v>17</v>
      </c>
      <c r="C52" s="6">
        <v>45</v>
      </c>
      <c r="D52" s="7">
        <v>58</v>
      </c>
      <c r="E52" s="5" t="s">
        <v>18</v>
      </c>
      <c r="F52" s="5">
        <v>83.2</v>
      </c>
      <c r="G52" s="8">
        <f>F52*'[1]加权系数'!$E$3</f>
        <v>80.85105235582022</v>
      </c>
      <c r="H52" s="8">
        <f t="shared" si="0"/>
        <v>125.85105235582022</v>
      </c>
      <c r="I52" s="5">
        <v>50</v>
      </c>
      <c r="J52" s="5"/>
      <c r="K52" s="5"/>
      <c r="L52" s="5"/>
    </row>
    <row r="53" spans="1:12" ht="21.75" customHeight="1">
      <c r="A53" s="5" t="s">
        <v>69</v>
      </c>
      <c r="B53" s="5" t="s">
        <v>17</v>
      </c>
      <c r="C53" s="6">
        <v>45</v>
      </c>
      <c r="D53" s="7">
        <v>58</v>
      </c>
      <c r="E53" s="5" t="s">
        <v>20</v>
      </c>
      <c r="F53" s="5">
        <v>83.2</v>
      </c>
      <c r="G53" s="8">
        <f>F53*'[1]加权系数'!$E$4</f>
        <v>80.81129369088598</v>
      </c>
      <c r="H53" s="8">
        <f t="shared" si="0"/>
        <v>125.81129369088598</v>
      </c>
      <c r="I53" s="5">
        <v>51</v>
      </c>
      <c r="J53" s="5"/>
      <c r="K53" s="5"/>
      <c r="L53" s="5"/>
    </row>
    <row r="54" spans="1:12" ht="21.75" customHeight="1">
      <c r="A54" s="5" t="s">
        <v>70</v>
      </c>
      <c r="B54" s="5" t="s">
        <v>17</v>
      </c>
      <c r="C54" s="6">
        <v>46</v>
      </c>
      <c r="D54" s="7">
        <v>50</v>
      </c>
      <c r="E54" s="5" t="s">
        <v>15</v>
      </c>
      <c r="F54" s="5">
        <v>74.6</v>
      </c>
      <c r="G54" s="8">
        <f>F54*'[1]加权系数'!$E$2</f>
        <v>79.18069661662791</v>
      </c>
      <c r="H54" s="8">
        <f t="shared" si="0"/>
        <v>125.18069661662791</v>
      </c>
      <c r="I54" s="5">
        <v>52</v>
      </c>
      <c r="J54" s="5"/>
      <c r="K54" s="5"/>
      <c r="L54" s="5"/>
    </row>
    <row r="55" spans="1:12" ht="21.75" customHeight="1">
      <c r="A55" s="5" t="s">
        <v>71</v>
      </c>
      <c r="B55" s="5" t="s">
        <v>17</v>
      </c>
      <c r="C55" s="6">
        <v>44</v>
      </c>
      <c r="D55" s="7">
        <v>61</v>
      </c>
      <c r="E55" s="5" t="s">
        <v>18</v>
      </c>
      <c r="F55" s="5">
        <v>83.2</v>
      </c>
      <c r="G55" s="8">
        <f>F55*'[1]加权系数'!$E$3</f>
        <v>80.85105235582022</v>
      </c>
      <c r="H55" s="8">
        <f t="shared" si="0"/>
        <v>124.85105235582022</v>
      </c>
      <c r="I55" s="5">
        <v>53</v>
      </c>
      <c r="J55" s="5"/>
      <c r="K55" s="5"/>
      <c r="L55" s="5"/>
    </row>
    <row r="56" spans="1:12" ht="21.75" customHeight="1">
      <c r="A56" s="5" t="s">
        <v>72</v>
      </c>
      <c r="B56" s="5" t="s">
        <v>17</v>
      </c>
      <c r="C56" s="6">
        <v>43</v>
      </c>
      <c r="D56" s="7">
        <v>67</v>
      </c>
      <c r="E56" s="5" t="s">
        <v>18</v>
      </c>
      <c r="F56" s="5">
        <v>84.2</v>
      </c>
      <c r="G56" s="8">
        <f>F56*'[1]加权系数'!$E$3</f>
        <v>81.82281981201997</v>
      </c>
      <c r="H56" s="8">
        <f t="shared" si="0"/>
        <v>124.82281981201997</v>
      </c>
      <c r="I56" s="5">
        <v>54</v>
      </c>
      <c r="J56" s="5"/>
      <c r="K56" s="5"/>
      <c r="L56" s="5"/>
    </row>
    <row r="57" spans="1:12" ht="21.75" customHeight="1">
      <c r="A57" s="5" t="s">
        <v>73</v>
      </c>
      <c r="B57" s="5" t="s">
        <v>17</v>
      </c>
      <c r="C57" s="6">
        <v>44</v>
      </c>
      <c r="D57" s="7">
        <v>61</v>
      </c>
      <c r="E57" s="5" t="s">
        <v>20</v>
      </c>
      <c r="F57" s="5">
        <v>83.2</v>
      </c>
      <c r="G57" s="8">
        <f>F57*'[1]加权系数'!$E$4</f>
        <v>80.81129369088598</v>
      </c>
      <c r="H57" s="8">
        <f t="shared" si="0"/>
        <v>124.81129369088598</v>
      </c>
      <c r="I57" s="5">
        <v>55</v>
      </c>
      <c r="J57" s="5"/>
      <c r="K57" s="5"/>
      <c r="L57" s="5"/>
    </row>
    <row r="58" spans="1:12" ht="21.75" customHeight="1">
      <c r="A58" s="5" t="s">
        <v>74</v>
      </c>
      <c r="B58" s="5" t="s">
        <v>17</v>
      </c>
      <c r="C58" s="6">
        <v>43</v>
      </c>
      <c r="D58" s="7">
        <v>67</v>
      </c>
      <c r="E58" s="5" t="s">
        <v>15</v>
      </c>
      <c r="F58" s="5">
        <v>76.8</v>
      </c>
      <c r="G58" s="8">
        <f>F58*'[1]加权系数'!$E$2</f>
        <v>81.5157841844105</v>
      </c>
      <c r="H58" s="8">
        <f t="shared" si="0"/>
        <v>124.5157841844105</v>
      </c>
      <c r="I58" s="5">
        <v>56</v>
      </c>
      <c r="J58" s="5"/>
      <c r="K58" s="5"/>
      <c r="L58" s="5"/>
    </row>
    <row r="59" spans="1:12" ht="21.75" customHeight="1">
      <c r="A59" s="5" t="s">
        <v>75</v>
      </c>
      <c r="B59" s="5" t="s">
        <v>17</v>
      </c>
      <c r="C59" s="6">
        <v>44</v>
      </c>
      <c r="D59" s="7">
        <v>61</v>
      </c>
      <c r="E59" s="5" t="s">
        <v>18</v>
      </c>
      <c r="F59" s="5">
        <v>82.8</v>
      </c>
      <c r="G59" s="8">
        <f>F59*'[1]加权系数'!$E$3</f>
        <v>80.4623453733403</v>
      </c>
      <c r="H59" s="8">
        <f t="shared" si="0"/>
        <v>124.4623453733403</v>
      </c>
      <c r="I59" s="5">
        <v>57</v>
      </c>
      <c r="J59" s="5"/>
      <c r="K59" s="5"/>
      <c r="L59" s="5"/>
    </row>
    <row r="60" spans="1:12" ht="21.75" customHeight="1">
      <c r="A60" s="5" t="s">
        <v>76</v>
      </c>
      <c r="B60" s="5" t="s">
        <v>17</v>
      </c>
      <c r="C60" s="6">
        <v>44</v>
      </c>
      <c r="D60" s="7">
        <v>61</v>
      </c>
      <c r="E60" s="5" t="s">
        <v>15</v>
      </c>
      <c r="F60" s="5">
        <v>75.2</v>
      </c>
      <c r="G60" s="8">
        <f>F60*'[1]加权系数'!$E$2</f>
        <v>79.81753868056862</v>
      </c>
      <c r="H60" s="8">
        <f t="shared" si="0"/>
        <v>123.81753868056862</v>
      </c>
      <c r="I60" s="5">
        <v>58</v>
      </c>
      <c r="J60" s="5"/>
      <c r="K60" s="5"/>
      <c r="L60" s="5"/>
    </row>
    <row r="61" spans="1:12" ht="21.75" customHeight="1">
      <c r="A61" s="5" t="s">
        <v>77</v>
      </c>
      <c r="B61" s="5" t="s">
        <v>17</v>
      </c>
      <c r="C61" s="6">
        <v>48</v>
      </c>
      <c r="D61" s="7">
        <v>44</v>
      </c>
      <c r="E61" s="5" t="s">
        <v>15</v>
      </c>
      <c r="F61" s="5">
        <v>71.4</v>
      </c>
      <c r="G61" s="8">
        <f>F61*'[1]加权系数'!$E$2</f>
        <v>75.78420560894415</v>
      </c>
      <c r="H61" s="8">
        <f t="shared" si="0"/>
        <v>123.78420560894415</v>
      </c>
      <c r="I61" s="5">
        <v>59</v>
      </c>
      <c r="J61" s="5"/>
      <c r="K61" s="5"/>
      <c r="L61" s="5"/>
    </row>
    <row r="62" spans="1:12" ht="21.75" customHeight="1">
      <c r="A62" s="5" t="s">
        <v>78</v>
      </c>
      <c r="B62" s="5" t="s">
        <v>17</v>
      </c>
      <c r="C62" s="6">
        <v>46</v>
      </c>
      <c r="D62" s="7">
        <v>50</v>
      </c>
      <c r="E62" s="5" t="s">
        <v>20</v>
      </c>
      <c r="F62" s="5">
        <v>79.6</v>
      </c>
      <c r="G62" s="8">
        <f>F62*'[1]加权系数'!$E$4</f>
        <v>77.31465117541494</v>
      </c>
      <c r="H62" s="8">
        <f t="shared" si="0"/>
        <v>123.31465117541494</v>
      </c>
      <c r="I62" s="5">
        <v>60</v>
      </c>
      <c r="J62" s="5"/>
      <c r="K62" s="5"/>
      <c r="L62" s="5"/>
    </row>
    <row r="63" spans="1:12" ht="21.75" customHeight="1">
      <c r="A63" s="5" t="s">
        <v>79</v>
      </c>
      <c r="B63" s="5" t="s">
        <v>17</v>
      </c>
      <c r="C63" s="6">
        <v>43</v>
      </c>
      <c r="D63" s="7">
        <v>67</v>
      </c>
      <c r="E63" s="5" t="s">
        <v>23</v>
      </c>
      <c r="F63" s="5">
        <v>80.2</v>
      </c>
      <c r="G63" s="8">
        <f>F63*'[1]加权系数'!$E$5</f>
        <v>80.2610517250739</v>
      </c>
      <c r="H63" s="8">
        <f t="shared" si="0"/>
        <v>123.2610517250739</v>
      </c>
      <c r="I63" s="5">
        <v>61</v>
      </c>
      <c r="J63" s="5"/>
      <c r="K63" s="5"/>
      <c r="L63" s="5"/>
    </row>
    <row r="64" spans="1:12" ht="21.75" customHeight="1">
      <c r="A64" s="5" t="s">
        <v>80</v>
      </c>
      <c r="B64" s="5" t="s">
        <v>17</v>
      </c>
      <c r="C64" s="6">
        <v>43</v>
      </c>
      <c r="D64" s="7">
        <v>67</v>
      </c>
      <c r="E64" s="5" t="s">
        <v>20</v>
      </c>
      <c r="F64" s="5">
        <v>81.8</v>
      </c>
      <c r="G64" s="8">
        <f>F64*'[1]加权系数'!$E$4</f>
        <v>79.45148826820278</v>
      </c>
      <c r="H64" s="8">
        <f t="shared" si="0"/>
        <v>122.45148826820278</v>
      </c>
      <c r="I64" s="5">
        <v>62</v>
      </c>
      <c r="J64" s="5"/>
      <c r="K64" s="5"/>
      <c r="L64" s="5"/>
    </row>
    <row r="65" spans="1:12" ht="21.75" customHeight="1">
      <c r="A65" s="5" t="s">
        <v>81</v>
      </c>
      <c r="B65" s="5" t="s">
        <v>17</v>
      </c>
      <c r="C65" s="6">
        <v>51</v>
      </c>
      <c r="D65" s="7">
        <v>32</v>
      </c>
      <c r="E65" s="5" t="s">
        <v>15</v>
      </c>
      <c r="F65" s="5">
        <v>67.2</v>
      </c>
      <c r="G65" s="8">
        <f>F65*'[1]加权系数'!$E$2</f>
        <v>71.3263111613592</v>
      </c>
      <c r="H65" s="8">
        <f t="shared" si="0"/>
        <v>122.3263111613592</v>
      </c>
      <c r="I65" s="5">
        <v>63</v>
      </c>
      <c r="J65" s="5"/>
      <c r="K65" s="5"/>
      <c r="L65" s="5"/>
    </row>
    <row r="66" spans="1:12" ht="21.75" customHeight="1">
      <c r="A66" s="5" t="s">
        <v>82</v>
      </c>
      <c r="B66" s="5" t="s">
        <v>17</v>
      </c>
      <c r="C66" s="6">
        <v>45</v>
      </c>
      <c r="D66" s="7">
        <v>58</v>
      </c>
      <c r="E66" s="5" t="s">
        <v>23</v>
      </c>
      <c r="F66" s="5">
        <v>73.4</v>
      </c>
      <c r="G66" s="8">
        <f>F66*'[1]加权系数'!$E$5</f>
        <v>73.45587526958136</v>
      </c>
      <c r="H66" s="8">
        <f t="shared" si="0"/>
        <v>118.45587526958136</v>
      </c>
      <c r="I66" s="5">
        <v>64</v>
      </c>
      <c r="J66" s="5"/>
      <c r="K66" s="5"/>
      <c r="L66" s="5"/>
    </row>
    <row r="67" spans="1:12" ht="21.75" customHeight="1">
      <c r="A67" s="5" t="s">
        <v>83</v>
      </c>
      <c r="B67" s="5" t="s">
        <v>17</v>
      </c>
      <c r="C67" s="6">
        <v>46</v>
      </c>
      <c r="D67" s="7">
        <v>50</v>
      </c>
      <c r="E67" s="5" t="s">
        <v>23</v>
      </c>
      <c r="F67" s="5">
        <v>70</v>
      </c>
      <c r="G67" s="8">
        <f>F67*'[1]加权系数'!$E$5</f>
        <v>70.05328704183508</v>
      </c>
      <c r="H67" s="8">
        <f aca="true" t="shared" si="1" ref="H67:H108">C67+G67</f>
        <v>116.05328704183508</v>
      </c>
      <c r="I67" s="5">
        <v>65</v>
      </c>
      <c r="J67" s="5"/>
      <c r="K67" s="5"/>
      <c r="L67" s="5"/>
    </row>
    <row r="68" spans="1:12" ht="21.75" customHeight="1">
      <c r="A68" s="5" t="s">
        <v>84</v>
      </c>
      <c r="B68" s="5" t="s">
        <v>85</v>
      </c>
      <c r="C68" s="6">
        <v>62</v>
      </c>
      <c r="D68" s="7">
        <v>1</v>
      </c>
      <c r="E68" s="5" t="s">
        <v>15</v>
      </c>
      <c r="F68" s="5">
        <v>81.2</v>
      </c>
      <c r="G68" s="8">
        <f>F68*'[1]加权系数'!$E$2</f>
        <v>86.1859593199757</v>
      </c>
      <c r="H68" s="8">
        <f t="shared" si="1"/>
        <v>148.1859593199757</v>
      </c>
      <c r="I68" s="5"/>
      <c r="J68" s="5">
        <v>1</v>
      </c>
      <c r="K68" s="5"/>
      <c r="L68" s="5"/>
    </row>
    <row r="69" spans="1:12" ht="21.75" customHeight="1">
      <c r="A69" s="5" t="s">
        <v>86</v>
      </c>
      <c r="B69" s="5" t="s">
        <v>85</v>
      </c>
      <c r="C69" s="6">
        <v>61</v>
      </c>
      <c r="D69" s="7">
        <v>2</v>
      </c>
      <c r="E69" s="5" t="s">
        <v>18</v>
      </c>
      <c r="F69" s="5">
        <v>87.6</v>
      </c>
      <c r="G69" s="8">
        <f>F69*'[1]加权系数'!$E$3</f>
        <v>85.12682916309916</v>
      </c>
      <c r="H69" s="8">
        <f t="shared" si="1"/>
        <v>146.12682916309916</v>
      </c>
      <c r="I69" s="5"/>
      <c r="J69" s="5">
        <v>2</v>
      </c>
      <c r="K69" s="5"/>
      <c r="L69" s="5"/>
    </row>
    <row r="70" spans="1:12" ht="21.75" customHeight="1">
      <c r="A70" s="5" t="s">
        <v>87</v>
      </c>
      <c r="B70" s="5" t="s">
        <v>85</v>
      </c>
      <c r="C70" s="6">
        <v>57</v>
      </c>
      <c r="D70" s="7">
        <v>3</v>
      </c>
      <c r="E70" s="5" t="s">
        <v>20</v>
      </c>
      <c r="F70" s="5">
        <v>88.2</v>
      </c>
      <c r="G70" s="8">
        <f>F70*'[1]加权系数'!$E$4</f>
        <v>85.66774162904018</v>
      </c>
      <c r="H70" s="8">
        <f t="shared" si="1"/>
        <v>142.66774162904017</v>
      </c>
      <c r="I70" s="5"/>
      <c r="J70" s="5">
        <v>3</v>
      </c>
      <c r="K70" s="5"/>
      <c r="L70" s="5"/>
    </row>
    <row r="71" spans="1:12" ht="21.75" customHeight="1">
      <c r="A71" s="5" t="s">
        <v>88</v>
      </c>
      <c r="B71" s="5" t="s">
        <v>85</v>
      </c>
      <c r="C71" s="6">
        <v>52</v>
      </c>
      <c r="D71" s="7">
        <v>4</v>
      </c>
      <c r="E71" s="5" t="s">
        <v>23</v>
      </c>
      <c r="F71" s="5">
        <v>83.8</v>
      </c>
      <c r="G71" s="8">
        <f>F71*'[1]加权系数'!$E$5</f>
        <v>83.86379220151113</v>
      </c>
      <c r="H71" s="8">
        <f t="shared" si="1"/>
        <v>135.86379220151113</v>
      </c>
      <c r="I71" s="5"/>
      <c r="J71" s="5">
        <v>4</v>
      </c>
      <c r="K71" s="5"/>
      <c r="L71" s="5"/>
    </row>
    <row r="72" spans="1:12" ht="21.75" customHeight="1">
      <c r="A72" s="5" t="s">
        <v>89</v>
      </c>
      <c r="B72" s="5" t="s">
        <v>85</v>
      </c>
      <c r="C72" s="6">
        <v>45</v>
      </c>
      <c r="D72" s="7">
        <v>12</v>
      </c>
      <c r="E72" s="5" t="s">
        <v>18</v>
      </c>
      <c r="F72" s="5">
        <v>89.2</v>
      </c>
      <c r="G72" s="8">
        <f>F72*'[1]加权系数'!$E$3</f>
        <v>86.68165709301879</v>
      </c>
      <c r="H72" s="8">
        <f t="shared" si="1"/>
        <v>131.68165709301877</v>
      </c>
      <c r="I72" s="5"/>
      <c r="J72" s="5">
        <v>5</v>
      </c>
      <c r="K72" s="5"/>
      <c r="L72" s="5"/>
    </row>
    <row r="73" spans="1:12" ht="21.75" customHeight="1">
      <c r="A73" s="5" t="s">
        <v>90</v>
      </c>
      <c r="B73" s="5" t="s">
        <v>85</v>
      </c>
      <c r="C73" s="6">
        <v>49</v>
      </c>
      <c r="D73" s="7">
        <v>7</v>
      </c>
      <c r="E73" s="5" t="s">
        <v>20</v>
      </c>
      <c r="F73" s="5">
        <v>84</v>
      </c>
      <c r="G73" s="8">
        <f>F73*'[1]加权系数'!$E$4</f>
        <v>81.58832536099064</v>
      </c>
      <c r="H73" s="8">
        <f t="shared" si="1"/>
        <v>130.58832536099064</v>
      </c>
      <c r="I73" s="5"/>
      <c r="J73" s="5">
        <v>6</v>
      </c>
      <c r="K73" s="5"/>
      <c r="L73" s="5"/>
    </row>
    <row r="74" spans="1:12" ht="21.75" customHeight="1">
      <c r="A74" s="5" t="s">
        <v>91</v>
      </c>
      <c r="B74" s="5" t="s">
        <v>85</v>
      </c>
      <c r="C74" s="6">
        <v>49</v>
      </c>
      <c r="D74" s="7">
        <v>7</v>
      </c>
      <c r="E74" s="5" t="s">
        <v>23</v>
      </c>
      <c r="F74" s="5">
        <v>81.2</v>
      </c>
      <c r="G74" s="8">
        <f>F74*'[1]加权系数'!$E$5</f>
        <v>81.26181296852869</v>
      </c>
      <c r="H74" s="8">
        <f t="shared" si="1"/>
        <v>130.2618129685287</v>
      </c>
      <c r="I74" s="5"/>
      <c r="J74" s="5">
        <v>7</v>
      </c>
      <c r="K74" s="5"/>
      <c r="L74" s="5"/>
    </row>
    <row r="75" spans="1:12" ht="21.75" customHeight="1">
      <c r="A75" s="5" t="s">
        <v>92</v>
      </c>
      <c r="B75" s="5" t="s">
        <v>85</v>
      </c>
      <c r="C75" s="6">
        <v>50</v>
      </c>
      <c r="D75" s="7">
        <v>5</v>
      </c>
      <c r="E75" s="5" t="s">
        <v>18</v>
      </c>
      <c r="F75" s="5">
        <v>81.2</v>
      </c>
      <c r="G75" s="8">
        <f>F75*'[1]加权系数'!$E$3</f>
        <v>78.90751744342069</v>
      </c>
      <c r="H75" s="8">
        <f t="shared" si="1"/>
        <v>128.9075174434207</v>
      </c>
      <c r="I75" s="5"/>
      <c r="J75" s="5">
        <v>8</v>
      </c>
      <c r="K75" s="5"/>
      <c r="L75" s="5"/>
    </row>
    <row r="76" spans="1:12" ht="21.75" customHeight="1">
      <c r="A76" s="5" t="s">
        <v>93</v>
      </c>
      <c r="B76" s="5" t="s">
        <v>85</v>
      </c>
      <c r="C76" s="6">
        <v>45</v>
      </c>
      <c r="D76" s="7">
        <v>12</v>
      </c>
      <c r="E76" s="5" t="s">
        <v>23</v>
      </c>
      <c r="F76" s="5">
        <v>83.2</v>
      </c>
      <c r="G76" s="8">
        <f>F76*'[1]加权系数'!$E$5</f>
        <v>83.26333545543827</v>
      </c>
      <c r="H76" s="8">
        <f t="shared" si="1"/>
        <v>128.26333545543827</v>
      </c>
      <c r="I76" s="5"/>
      <c r="J76" s="5">
        <v>9</v>
      </c>
      <c r="K76" s="5"/>
      <c r="L76" s="5"/>
    </row>
    <row r="77" spans="1:12" ht="21.75" customHeight="1">
      <c r="A77" s="5" t="s">
        <v>94</v>
      </c>
      <c r="B77" s="5" t="s">
        <v>85</v>
      </c>
      <c r="C77" s="6">
        <v>45</v>
      </c>
      <c r="D77" s="7">
        <v>12</v>
      </c>
      <c r="E77" s="5" t="s">
        <v>15</v>
      </c>
      <c r="F77" s="5">
        <v>77</v>
      </c>
      <c r="G77" s="8">
        <f>F77*'[1]加权系数'!$E$2</f>
        <v>81.72806487239075</v>
      </c>
      <c r="H77" s="8">
        <f t="shared" si="1"/>
        <v>126.72806487239075</v>
      </c>
      <c r="I77" s="5"/>
      <c r="J77" s="5">
        <v>10</v>
      </c>
      <c r="K77" s="5"/>
      <c r="L77" s="5"/>
    </row>
    <row r="78" spans="1:12" ht="21.75" customHeight="1">
      <c r="A78" s="5" t="s">
        <v>95</v>
      </c>
      <c r="B78" s="5" t="s">
        <v>85</v>
      </c>
      <c r="C78" s="6">
        <v>42</v>
      </c>
      <c r="D78" s="7">
        <v>17</v>
      </c>
      <c r="E78" s="5" t="s">
        <v>18</v>
      </c>
      <c r="F78" s="5">
        <v>85.8</v>
      </c>
      <c r="G78" s="8">
        <f>F78*'[1]加权系数'!$E$3</f>
        <v>83.37764774193958</v>
      </c>
      <c r="H78" s="8">
        <f t="shared" si="1"/>
        <v>125.37764774193958</v>
      </c>
      <c r="I78" s="5"/>
      <c r="J78" s="5">
        <v>11</v>
      </c>
      <c r="K78" s="5"/>
      <c r="L78" s="5"/>
    </row>
    <row r="79" spans="1:12" ht="21.75" customHeight="1">
      <c r="A79" s="5" t="s">
        <v>96</v>
      </c>
      <c r="B79" s="5" t="s">
        <v>85</v>
      </c>
      <c r="C79" s="6">
        <v>50</v>
      </c>
      <c r="D79" s="7">
        <v>5</v>
      </c>
      <c r="E79" s="5" t="s">
        <v>15</v>
      </c>
      <c r="F79" s="5">
        <v>70.8</v>
      </c>
      <c r="G79" s="8">
        <f>F79*'[1]加权系数'!$E$2</f>
        <v>75.14736354500343</v>
      </c>
      <c r="H79" s="8">
        <f t="shared" si="1"/>
        <v>125.14736354500343</v>
      </c>
      <c r="I79" s="5"/>
      <c r="J79" s="5">
        <v>12</v>
      </c>
      <c r="K79" s="5"/>
      <c r="L79" s="5"/>
    </row>
    <row r="80" spans="1:12" ht="21.75" customHeight="1">
      <c r="A80" s="5" t="s">
        <v>97</v>
      </c>
      <c r="B80" s="5" t="s">
        <v>85</v>
      </c>
      <c r="C80" s="6">
        <v>40</v>
      </c>
      <c r="D80" s="7">
        <v>25</v>
      </c>
      <c r="E80" s="5" t="s">
        <v>15</v>
      </c>
      <c r="F80" s="5">
        <v>80</v>
      </c>
      <c r="G80" s="8">
        <f>F80*'[1]加权系数'!$E$2</f>
        <v>84.91227519209428</v>
      </c>
      <c r="H80" s="8">
        <f t="shared" si="1"/>
        <v>124.91227519209428</v>
      </c>
      <c r="I80" s="5"/>
      <c r="J80" s="5">
        <v>13</v>
      </c>
      <c r="K80" s="5"/>
      <c r="L80" s="5"/>
    </row>
    <row r="81" spans="1:12" ht="21.75" customHeight="1">
      <c r="A81" s="5" t="s">
        <v>98</v>
      </c>
      <c r="B81" s="5" t="s">
        <v>85</v>
      </c>
      <c r="C81" s="6">
        <v>43</v>
      </c>
      <c r="D81" s="7">
        <v>16</v>
      </c>
      <c r="E81" s="5" t="s">
        <v>23</v>
      </c>
      <c r="F81" s="5">
        <v>80</v>
      </c>
      <c r="G81" s="8">
        <f>F81*'[1]加权系数'!$E$5</f>
        <v>80.06089947638294</v>
      </c>
      <c r="H81" s="8">
        <f t="shared" si="1"/>
        <v>123.06089947638294</v>
      </c>
      <c r="I81" s="5"/>
      <c r="J81" s="5">
        <v>14</v>
      </c>
      <c r="K81" s="5"/>
      <c r="L81" s="5"/>
    </row>
    <row r="82" spans="1:12" ht="21.75" customHeight="1">
      <c r="A82" s="5" t="s">
        <v>99</v>
      </c>
      <c r="B82" s="5" t="s">
        <v>85</v>
      </c>
      <c r="C82" s="6">
        <v>40</v>
      </c>
      <c r="D82" s="7">
        <v>25</v>
      </c>
      <c r="E82" s="5" t="s">
        <v>15</v>
      </c>
      <c r="F82" s="5">
        <v>77.2</v>
      </c>
      <c r="G82" s="8">
        <f>F82*'[1]加权系数'!$E$2</f>
        <v>81.94034556037099</v>
      </c>
      <c r="H82" s="8">
        <f t="shared" si="1"/>
        <v>121.94034556037099</v>
      </c>
      <c r="I82" s="5"/>
      <c r="J82" s="5">
        <v>15</v>
      </c>
      <c r="K82" s="5"/>
      <c r="L82" s="5"/>
    </row>
    <row r="83" spans="1:12" ht="21.75" customHeight="1">
      <c r="A83" s="5" t="s">
        <v>100</v>
      </c>
      <c r="B83" s="5" t="s">
        <v>85</v>
      </c>
      <c r="C83" s="6">
        <v>40</v>
      </c>
      <c r="D83" s="7">
        <v>25</v>
      </c>
      <c r="E83" s="5" t="s">
        <v>23</v>
      </c>
      <c r="F83" s="5">
        <v>80.6</v>
      </c>
      <c r="G83" s="8">
        <f>F83*'[1]加权系数'!$E$5</f>
        <v>80.66135622245581</v>
      </c>
      <c r="H83" s="8">
        <f t="shared" si="1"/>
        <v>120.66135622245581</v>
      </c>
      <c r="I83" s="5"/>
      <c r="J83" s="5">
        <v>16</v>
      </c>
      <c r="K83" s="5"/>
      <c r="L83" s="5"/>
    </row>
    <row r="84" spans="1:12" ht="21.75" customHeight="1">
      <c r="A84" s="5" t="s">
        <v>101</v>
      </c>
      <c r="B84" s="5" t="s">
        <v>85</v>
      </c>
      <c r="C84" s="6">
        <v>40</v>
      </c>
      <c r="D84" s="7">
        <v>25</v>
      </c>
      <c r="E84" s="5" t="s">
        <v>20</v>
      </c>
      <c r="F84" s="5">
        <v>83</v>
      </c>
      <c r="G84" s="8">
        <f>F84*'[1]加权系数'!$E$4</f>
        <v>80.6170357733598</v>
      </c>
      <c r="H84" s="8">
        <f t="shared" si="1"/>
        <v>120.6170357733598</v>
      </c>
      <c r="I84" s="5"/>
      <c r="J84" s="5">
        <v>17</v>
      </c>
      <c r="K84" s="5"/>
      <c r="L84" s="5"/>
    </row>
    <row r="85" spans="1:12" ht="21.75" customHeight="1">
      <c r="A85" s="5" t="s">
        <v>102</v>
      </c>
      <c r="B85" s="5" t="s">
        <v>85</v>
      </c>
      <c r="C85" s="6">
        <v>44</v>
      </c>
      <c r="D85" s="7">
        <v>15</v>
      </c>
      <c r="E85" s="5" t="s">
        <v>20</v>
      </c>
      <c r="F85" s="5">
        <v>78.6</v>
      </c>
      <c r="G85" s="8">
        <f>F85*'[1]加权系数'!$E$4</f>
        <v>76.34336158778409</v>
      </c>
      <c r="H85" s="8">
        <f t="shared" si="1"/>
        <v>120.34336158778409</v>
      </c>
      <c r="I85" s="5"/>
      <c r="J85" s="5">
        <v>18</v>
      </c>
      <c r="K85" s="5"/>
      <c r="L85" s="5"/>
    </row>
    <row r="86" spans="1:12" ht="21.75" customHeight="1">
      <c r="A86" s="5" t="s">
        <v>103</v>
      </c>
      <c r="B86" s="5" t="s">
        <v>85</v>
      </c>
      <c r="C86" s="6">
        <v>41</v>
      </c>
      <c r="D86" s="7">
        <v>19</v>
      </c>
      <c r="E86" s="5" t="s">
        <v>23</v>
      </c>
      <c r="F86" s="5">
        <v>78.6</v>
      </c>
      <c r="G86" s="8">
        <f>F86*'[1]加权系数'!$E$5</f>
        <v>78.65983373554623</v>
      </c>
      <c r="H86" s="8">
        <f t="shared" si="1"/>
        <v>119.65983373554623</v>
      </c>
      <c r="I86" s="5"/>
      <c r="J86" s="5">
        <v>19</v>
      </c>
      <c r="K86" s="5"/>
      <c r="L86" s="5"/>
    </row>
    <row r="87" spans="1:12" ht="21.75" customHeight="1">
      <c r="A87" s="5" t="s">
        <v>104</v>
      </c>
      <c r="B87" s="5" t="s">
        <v>85</v>
      </c>
      <c r="C87" s="6">
        <v>41</v>
      </c>
      <c r="D87" s="7">
        <v>19</v>
      </c>
      <c r="E87" s="5" t="s">
        <v>20</v>
      </c>
      <c r="F87" s="5">
        <v>80.8</v>
      </c>
      <c r="G87" s="8">
        <f>F87*'[1]加权系数'!$E$4</f>
        <v>78.48019868057195</v>
      </c>
      <c r="H87" s="8">
        <f t="shared" si="1"/>
        <v>119.48019868057195</v>
      </c>
      <c r="I87" s="5"/>
      <c r="J87" s="5">
        <v>20</v>
      </c>
      <c r="K87" s="5"/>
      <c r="L87" s="5"/>
    </row>
    <row r="88" spans="1:12" ht="21.75" customHeight="1">
      <c r="A88" s="5" t="s">
        <v>105</v>
      </c>
      <c r="B88" s="5" t="s">
        <v>85</v>
      </c>
      <c r="C88" s="6">
        <v>38</v>
      </c>
      <c r="D88" s="7">
        <v>31</v>
      </c>
      <c r="E88" s="5" t="s">
        <v>23</v>
      </c>
      <c r="F88" s="5">
        <v>80.8</v>
      </c>
      <c r="G88" s="8">
        <f>F88*'[1]加权系数'!$E$5</f>
        <v>80.86150847114676</v>
      </c>
      <c r="H88" s="8">
        <f t="shared" si="1"/>
        <v>118.86150847114676</v>
      </c>
      <c r="I88" s="5"/>
      <c r="J88" s="5">
        <v>21</v>
      </c>
      <c r="K88" s="5"/>
      <c r="L88" s="5"/>
    </row>
    <row r="89" spans="1:12" ht="21.75" customHeight="1">
      <c r="A89" s="5" t="s">
        <v>106</v>
      </c>
      <c r="B89" s="5" t="s">
        <v>85</v>
      </c>
      <c r="C89" s="6">
        <v>40</v>
      </c>
      <c r="D89" s="7">
        <v>25</v>
      </c>
      <c r="E89" s="5" t="s">
        <v>18</v>
      </c>
      <c r="F89" s="5">
        <v>80.8</v>
      </c>
      <c r="G89" s="8">
        <f>F89*'[1]加权系数'!$E$3</f>
        <v>78.51881046094077</v>
      </c>
      <c r="H89" s="8">
        <f t="shared" si="1"/>
        <v>118.51881046094077</v>
      </c>
      <c r="I89" s="5"/>
      <c r="J89" s="5">
        <v>22</v>
      </c>
      <c r="K89" s="5"/>
      <c r="L89" s="5"/>
    </row>
    <row r="90" spans="1:12" ht="21.75" customHeight="1">
      <c r="A90" s="5" t="s">
        <v>107</v>
      </c>
      <c r="B90" s="5" t="s">
        <v>85</v>
      </c>
      <c r="C90" s="6">
        <v>41</v>
      </c>
      <c r="D90" s="7">
        <v>19</v>
      </c>
      <c r="E90" s="5" t="s">
        <v>20</v>
      </c>
      <c r="F90" s="5">
        <v>79.6</v>
      </c>
      <c r="G90" s="8">
        <f>F90*'[1]加权系数'!$E$4</f>
        <v>77.31465117541494</v>
      </c>
      <c r="H90" s="8">
        <f t="shared" si="1"/>
        <v>118.31465117541494</v>
      </c>
      <c r="I90" s="5"/>
      <c r="J90" s="5">
        <v>23</v>
      </c>
      <c r="K90" s="5"/>
      <c r="L90" s="5"/>
    </row>
    <row r="91" spans="1:12" ht="21.75" customHeight="1">
      <c r="A91" s="5" t="s">
        <v>108</v>
      </c>
      <c r="B91" s="5" t="s">
        <v>85</v>
      </c>
      <c r="C91" s="6">
        <v>37</v>
      </c>
      <c r="D91" s="7">
        <v>34</v>
      </c>
      <c r="E91" s="5" t="s">
        <v>15</v>
      </c>
      <c r="F91" s="5">
        <v>76.2</v>
      </c>
      <c r="G91" s="8">
        <f>F91*'[1]加权系数'!$E$2</f>
        <v>80.8789421204698</v>
      </c>
      <c r="H91" s="8">
        <f t="shared" si="1"/>
        <v>117.8789421204698</v>
      </c>
      <c r="I91" s="5"/>
      <c r="J91" s="5">
        <v>24</v>
      </c>
      <c r="K91" s="5"/>
      <c r="L91" s="5"/>
    </row>
    <row r="92" spans="1:12" ht="21.75" customHeight="1">
      <c r="A92" s="5" t="s">
        <v>109</v>
      </c>
      <c r="B92" s="5" t="s">
        <v>85</v>
      </c>
      <c r="C92" s="6">
        <v>38</v>
      </c>
      <c r="D92" s="7">
        <v>31</v>
      </c>
      <c r="E92" s="5" t="s">
        <v>15</v>
      </c>
      <c r="F92" s="5">
        <v>75</v>
      </c>
      <c r="G92" s="8">
        <f>F92*'[1]加权系数'!$E$2</f>
        <v>79.60525799258839</v>
      </c>
      <c r="H92" s="8">
        <f t="shared" si="1"/>
        <v>117.60525799258839</v>
      </c>
      <c r="I92" s="5"/>
      <c r="J92" s="5">
        <v>25</v>
      </c>
      <c r="K92" s="5"/>
      <c r="L92" s="5"/>
    </row>
    <row r="93" spans="1:12" ht="21.75" customHeight="1">
      <c r="A93" s="5" t="s">
        <v>110</v>
      </c>
      <c r="B93" s="5" t="s">
        <v>85</v>
      </c>
      <c r="C93" s="6">
        <v>36</v>
      </c>
      <c r="D93" s="7">
        <v>39</v>
      </c>
      <c r="E93" s="5" t="s">
        <v>20</v>
      </c>
      <c r="F93" s="5">
        <v>83.6</v>
      </c>
      <c r="G93" s="8">
        <f>F93*'[1]加权系数'!$E$4</f>
        <v>81.19980952593829</v>
      </c>
      <c r="H93" s="8">
        <f t="shared" si="1"/>
        <v>117.19980952593829</v>
      </c>
      <c r="I93" s="5"/>
      <c r="J93" s="5">
        <v>26</v>
      </c>
      <c r="K93" s="5"/>
      <c r="L93" s="5"/>
    </row>
    <row r="94" spans="1:12" ht="21.75" customHeight="1">
      <c r="A94" s="5" t="s">
        <v>111</v>
      </c>
      <c r="B94" s="5" t="s">
        <v>85</v>
      </c>
      <c r="C94" s="6">
        <v>41</v>
      </c>
      <c r="D94" s="7">
        <v>19</v>
      </c>
      <c r="E94" s="5" t="s">
        <v>15</v>
      </c>
      <c r="F94" s="5">
        <v>71.2</v>
      </c>
      <c r="G94" s="8">
        <f>F94*'[1]加权系数'!$E$2</f>
        <v>75.57192492096391</v>
      </c>
      <c r="H94" s="8">
        <f t="shared" si="1"/>
        <v>116.57192492096391</v>
      </c>
      <c r="I94" s="5"/>
      <c r="J94" s="5">
        <v>27</v>
      </c>
      <c r="K94" s="5"/>
      <c r="L94" s="5"/>
    </row>
    <row r="95" spans="1:12" ht="21.75" customHeight="1">
      <c r="A95" s="5" t="s">
        <v>112</v>
      </c>
      <c r="B95" s="5" t="s">
        <v>85</v>
      </c>
      <c r="C95" s="6">
        <v>31</v>
      </c>
      <c r="D95" s="7">
        <v>48</v>
      </c>
      <c r="E95" s="5" t="s">
        <v>15</v>
      </c>
      <c r="F95" s="5">
        <v>80.4</v>
      </c>
      <c r="G95" s="8">
        <f>F95*'[1]加权系数'!$E$2</f>
        <v>85.33683656805475</v>
      </c>
      <c r="H95" s="8">
        <f t="shared" si="1"/>
        <v>116.33683656805475</v>
      </c>
      <c r="I95" s="5"/>
      <c r="J95" s="5">
        <v>28</v>
      </c>
      <c r="K95" s="5"/>
      <c r="L95" s="5"/>
    </row>
    <row r="96" spans="1:12" ht="21.75" customHeight="1">
      <c r="A96" s="5" t="s">
        <v>113</v>
      </c>
      <c r="B96" s="5" t="s">
        <v>85</v>
      </c>
      <c r="C96" s="6">
        <v>39</v>
      </c>
      <c r="D96" s="7">
        <v>30</v>
      </c>
      <c r="E96" s="5" t="s">
        <v>18</v>
      </c>
      <c r="F96" s="5">
        <v>79.4</v>
      </c>
      <c r="G96" s="8">
        <f>F96*'[1]加权系数'!$E$3</f>
        <v>77.15833602226112</v>
      </c>
      <c r="H96" s="8">
        <f>C96+G96</f>
        <v>116.15833602226112</v>
      </c>
      <c r="I96" s="5"/>
      <c r="J96" s="5">
        <v>29</v>
      </c>
      <c r="K96" s="5"/>
      <c r="L96" s="5"/>
    </row>
    <row r="97" spans="1:12" ht="21.75" customHeight="1">
      <c r="A97" s="5" t="s">
        <v>114</v>
      </c>
      <c r="B97" s="5" t="s">
        <v>85</v>
      </c>
      <c r="C97" s="6">
        <v>46</v>
      </c>
      <c r="D97" s="7">
        <v>9</v>
      </c>
      <c r="E97" s="5" t="s">
        <v>18</v>
      </c>
      <c r="F97" s="5">
        <v>72.2</v>
      </c>
      <c r="G97" s="8">
        <f>F97*'[1]加权系数'!$E$3</f>
        <v>70.16161033762283</v>
      </c>
      <c r="H97" s="8">
        <f t="shared" si="1"/>
        <v>116.16161033762283</v>
      </c>
      <c r="I97" s="5"/>
      <c r="J97" s="5">
        <v>30</v>
      </c>
      <c r="K97" s="5"/>
      <c r="L97" s="5"/>
    </row>
    <row r="98" spans="1:12" ht="21.75" customHeight="1">
      <c r="A98" s="5" t="s">
        <v>115</v>
      </c>
      <c r="B98" s="5" t="s">
        <v>85</v>
      </c>
      <c r="C98" s="6">
        <v>36</v>
      </c>
      <c r="D98" s="7">
        <v>39</v>
      </c>
      <c r="E98" s="5" t="s">
        <v>23</v>
      </c>
      <c r="F98" s="5">
        <v>79.6</v>
      </c>
      <c r="G98" s="8">
        <f>F98*'[1]加权系数'!$E$5</f>
        <v>79.66059497900102</v>
      </c>
      <c r="H98" s="8">
        <f t="shared" si="1"/>
        <v>115.66059497900102</v>
      </c>
      <c r="I98" s="5"/>
      <c r="J98" s="5">
        <v>31</v>
      </c>
      <c r="K98" s="5"/>
      <c r="L98" s="5"/>
    </row>
    <row r="99" spans="1:12" ht="21.75" customHeight="1">
      <c r="A99" s="5" t="s">
        <v>116</v>
      </c>
      <c r="B99" s="5" t="s">
        <v>85</v>
      </c>
      <c r="C99" s="6">
        <v>38</v>
      </c>
      <c r="D99" s="7">
        <v>31</v>
      </c>
      <c r="E99" s="5" t="s">
        <v>20</v>
      </c>
      <c r="F99" s="5">
        <v>79</v>
      </c>
      <c r="G99" s="8">
        <f>F99*'[1]加权系数'!$E$4</f>
        <v>76.73187742283643</v>
      </c>
      <c r="H99" s="8">
        <f t="shared" si="1"/>
        <v>114.73187742283643</v>
      </c>
      <c r="I99" s="5"/>
      <c r="J99" s="5">
        <v>32</v>
      </c>
      <c r="K99" s="5"/>
      <c r="L99" s="5"/>
    </row>
    <row r="100" spans="1:12" ht="21.75" customHeight="1">
      <c r="A100" s="5" t="s">
        <v>117</v>
      </c>
      <c r="B100" s="5" t="s">
        <v>85</v>
      </c>
      <c r="C100" s="6">
        <v>35</v>
      </c>
      <c r="D100" s="7">
        <v>41</v>
      </c>
      <c r="E100" s="5" t="s">
        <v>15</v>
      </c>
      <c r="F100" s="5">
        <v>74.4</v>
      </c>
      <c r="G100" s="8">
        <f>F100*'[1]加权系数'!$E$2</f>
        <v>78.96841592864769</v>
      </c>
      <c r="H100" s="8">
        <f t="shared" si="1"/>
        <v>113.96841592864769</v>
      </c>
      <c r="I100" s="5"/>
      <c r="J100" s="5">
        <v>33</v>
      </c>
      <c r="K100" s="5"/>
      <c r="L100" s="5"/>
    </row>
    <row r="101" spans="1:12" ht="21.75" customHeight="1">
      <c r="A101" s="5" t="s">
        <v>118</v>
      </c>
      <c r="B101" s="5" t="s">
        <v>85</v>
      </c>
      <c r="C101" s="6">
        <v>37</v>
      </c>
      <c r="D101" s="7">
        <v>34</v>
      </c>
      <c r="E101" s="5" t="s">
        <v>18</v>
      </c>
      <c r="F101" s="5">
        <v>79</v>
      </c>
      <c r="G101" s="8">
        <f>F101*'[1]加权系数'!$E$3</f>
        <v>76.76962903978121</v>
      </c>
      <c r="H101" s="8">
        <f t="shared" si="1"/>
        <v>113.76962903978121</v>
      </c>
      <c r="I101" s="5"/>
      <c r="J101" s="5">
        <v>34</v>
      </c>
      <c r="K101" s="5"/>
      <c r="L101" s="5"/>
    </row>
    <row r="102" spans="1:12" ht="21.75" customHeight="1">
      <c r="A102" s="5" t="s">
        <v>119</v>
      </c>
      <c r="B102" s="5" t="s">
        <v>85</v>
      </c>
      <c r="C102" s="6">
        <v>34</v>
      </c>
      <c r="D102" s="7">
        <v>42</v>
      </c>
      <c r="E102" s="5" t="s">
        <v>18</v>
      </c>
      <c r="F102" s="5">
        <v>82</v>
      </c>
      <c r="G102" s="8">
        <f>F102*'[1]加权系数'!$E$3</f>
        <v>79.68493140838049</v>
      </c>
      <c r="H102" s="8">
        <f t="shared" si="1"/>
        <v>113.68493140838049</v>
      </c>
      <c r="I102" s="5"/>
      <c r="J102" s="5">
        <v>35</v>
      </c>
      <c r="K102" s="5"/>
      <c r="L102" s="5"/>
    </row>
    <row r="103" spans="1:12" ht="21.75" customHeight="1">
      <c r="A103" s="5" t="s">
        <v>120</v>
      </c>
      <c r="B103" s="5" t="s">
        <v>85</v>
      </c>
      <c r="C103" s="6">
        <v>32</v>
      </c>
      <c r="D103" s="7">
        <v>44</v>
      </c>
      <c r="E103" s="5" t="s">
        <v>15</v>
      </c>
      <c r="F103" s="5">
        <v>75.6</v>
      </c>
      <c r="G103" s="8">
        <f>F103*'[1]加权系数'!$E$2</f>
        <v>80.24210005652908</v>
      </c>
      <c r="H103" s="8">
        <f t="shared" si="1"/>
        <v>112.24210005652908</v>
      </c>
      <c r="I103" s="5"/>
      <c r="J103" s="5">
        <v>36</v>
      </c>
      <c r="K103" s="5"/>
      <c r="L103" s="5"/>
    </row>
    <row r="104" spans="1:12" ht="21.75" customHeight="1">
      <c r="A104" s="5" t="s">
        <v>121</v>
      </c>
      <c r="B104" s="5" t="s">
        <v>85</v>
      </c>
      <c r="C104" s="6">
        <v>31</v>
      </c>
      <c r="D104" s="7">
        <v>48</v>
      </c>
      <c r="E104" s="5" t="s">
        <v>23</v>
      </c>
      <c r="F104" s="5">
        <v>80.6</v>
      </c>
      <c r="G104" s="8">
        <f>F104*'[1]加权系数'!$E$5</f>
        <v>80.66135622245581</v>
      </c>
      <c r="H104" s="8">
        <f t="shared" si="1"/>
        <v>111.66135622245581</v>
      </c>
      <c r="I104" s="5"/>
      <c r="J104" s="5">
        <v>37</v>
      </c>
      <c r="K104" s="5"/>
      <c r="L104" s="5"/>
    </row>
    <row r="105" spans="1:12" ht="21.75" customHeight="1">
      <c r="A105" s="5" t="s">
        <v>122</v>
      </c>
      <c r="B105" s="5" t="s">
        <v>85</v>
      </c>
      <c r="C105" s="6">
        <v>37</v>
      </c>
      <c r="D105" s="7">
        <v>34</v>
      </c>
      <c r="E105" s="5" t="s">
        <v>20</v>
      </c>
      <c r="F105" s="5">
        <v>75.2</v>
      </c>
      <c r="G105" s="8">
        <f>F105*'[1]加权系数'!$E$4</f>
        <v>73.04097698983924</v>
      </c>
      <c r="H105" s="8">
        <f t="shared" si="1"/>
        <v>110.04097698983924</v>
      </c>
      <c r="I105" s="5"/>
      <c r="J105" s="5">
        <v>38</v>
      </c>
      <c r="K105" s="5"/>
      <c r="L105" s="5"/>
    </row>
    <row r="106" spans="1:12" ht="21.75" customHeight="1">
      <c r="A106" s="5" t="s">
        <v>123</v>
      </c>
      <c r="B106" s="5" t="s">
        <v>85</v>
      </c>
      <c r="C106" s="6">
        <v>32</v>
      </c>
      <c r="D106" s="7">
        <v>44</v>
      </c>
      <c r="E106" s="5" t="s">
        <v>20</v>
      </c>
      <c r="F106" s="5">
        <v>78.4</v>
      </c>
      <c r="G106" s="8">
        <f>F106*'[1]加权系数'!$E$4</f>
        <v>76.14910367025793</v>
      </c>
      <c r="H106" s="8">
        <f t="shared" si="1"/>
        <v>108.14910367025793</v>
      </c>
      <c r="I106" s="5"/>
      <c r="J106" s="5">
        <v>39</v>
      </c>
      <c r="K106" s="5"/>
      <c r="L106" s="5"/>
    </row>
    <row r="107" spans="1:12" ht="21.75" customHeight="1">
      <c r="A107" s="5" t="s">
        <v>124</v>
      </c>
      <c r="B107" s="5" t="s">
        <v>85</v>
      </c>
      <c r="C107" s="6">
        <v>32</v>
      </c>
      <c r="D107" s="7">
        <v>44</v>
      </c>
      <c r="E107" s="5" t="s">
        <v>18</v>
      </c>
      <c r="F107" s="5">
        <v>78.2</v>
      </c>
      <c r="G107" s="8">
        <f>F107*'[1]加权系数'!$E$3</f>
        <v>75.9922150748214</v>
      </c>
      <c r="H107" s="8">
        <f t="shared" si="1"/>
        <v>107.9922150748214</v>
      </c>
      <c r="I107" s="5"/>
      <c r="J107" s="5">
        <v>40</v>
      </c>
      <c r="K107" s="5"/>
      <c r="L107" s="5"/>
    </row>
    <row r="108" spans="1:12" ht="21.75" customHeight="1">
      <c r="A108" s="5" t="s">
        <v>125</v>
      </c>
      <c r="B108" s="5" t="s">
        <v>85</v>
      </c>
      <c r="C108" s="6">
        <v>32</v>
      </c>
      <c r="D108" s="7">
        <v>44</v>
      </c>
      <c r="E108" s="5" t="s">
        <v>23</v>
      </c>
      <c r="F108" s="5">
        <v>75.4</v>
      </c>
      <c r="G108" s="8">
        <f>F108*'[1]加权系数'!$E$5</f>
        <v>75.45739775649093</v>
      </c>
      <c r="H108" s="8">
        <f t="shared" si="1"/>
        <v>107.45739775649093</v>
      </c>
      <c r="I108" s="5"/>
      <c r="J108" s="5">
        <v>41</v>
      </c>
      <c r="K108" s="5"/>
      <c r="L108" s="5"/>
    </row>
    <row r="109" spans="1:12" ht="21.75" customHeight="1">
      <c r="A109" s="5" t="s">
        <v>126</v>
      </c>
      <c r="B109" s="5" t="s">
        <v>127</v>
      </c>
      <c r="C109" s="6">
        <v>70</v>
      </c>
      <c r="D109" s="7">
        <v>1</v>
      </c>
      <c r="E109" s="5" t="s">
        <v>128</v>
      </c>
      <c r="F109" s="5">
        <v>83.6</v>
      </c>
      <c r="G109" s="8"/>
      <c r="H109" s="8">
        <f aca="true" t="shared" si="2" ref="H109:H139">F109+C109</f>
        <v>153.6</v>
      </c>
      <c r="I109" s="5"/>
      <c r="J109" s="5"/>
      <c r="K109" s="5">
        <v>1</v>
      </c>
      <c r="L109" s="5"/>
    </row>
    <row r="110" spans="1:12" ht="21.75" customHeight="1">
      <c r="A110" s="5" t="s">
        <v>129</v>
      </c>
      <c r="B110" s="5" t="s">
        <v>127</v>
      </c>
      <c r="C110" s="6">
        <v>67</v>
      </c>
      <c r="D110" s="7">
        <v>3</v>
      </c>
      <c r="E110" s="5" t="s">
        <v>128</v>
      </c>
      <c r="F110" s="5">
        <v>86.4</v>
      </c>
      <c r="G110" s="8"/>
      <c r="H110" s="8">
        <f t="shared" si="2"/>
        <v>153.4</v>
      </c>
      <c r="I110" s="5"/>
      <c r="J110" s="5"/>
      <c r="K110" s="5">
        <v>2</v>
      </c>
      <c r="L110" s="5"/>
    </row>
    <row r="111" spans="1:12" ht="21.75" customHeight="1">
      <c r="A111" s="5" t="s">
        <v>130</v>
      </c>
      <c r="B111" s="5" t="s">
        <v>127</v>
      </c>
      <c r="C111" s="6">
        <v>67</v>
      </c>
      <c r="D111" s="7">
        <v>3</v>
      </c>
      <c r="E111" s="5" t="s">
        <v>128</v>
      </c>
      <c r="F111" s="5">
        <v>82.8</v>
      </c>
      <c r="G111" s="8"/>
      <c r="H111" s="8">
        <f t="shared" si="2"/>
        <v>149.8</v>
      </c>
      <c r="I111" s="5"/>
      <c r="J111" s="5"/>
      <c r="K111" s="5">
        <v>3</v>
      </c>
      <c r="L111" s="5"/>
    </row>
    <row r="112" spans="1:12" ht="21.75" customHeight="1">
      <c r="A112" s="5" t="s">
        <v>131</v>
      </c>
      <c r="B112" s="5" t="s">
        <v>127</v>
      </c>
      <c r="C112" s="6">
        <v>68</v>
      </c>
      <c r="D112" s="7">
        <v>2</v>
      </c>
      <c r="E112" s="5" t="s">
        <v>128</v>
      </c>
      <c r="F112" s="5">
        <v>81.6</v>
      </c>
      <c r="G112" s="8"/>
      <c r="H112" s="8">
        <f t="shared" si="2"/>
        <v>149.6</v>
      </c>
      <c r="I112" s="5"/>
      <c r="J112" s="5"/>
      <c r="K112" s="5">
        <v>4</v>
      </c>
      <c r="L112" s="5"/>
    </row>
    <row r="113" spans="1:12" ht="21.75" customHeight="1">
      <c r="A113" s="5" t="s">
        <v>132</v>
      </c>
      <c r="B113" s="5" t="s">
        <v>127</v>
      </c>
      <c r="C113" s="6">
        <v>65</v>
      </c>
      <c r="D113" s="7">
        <v>5</v>
      </c>
      <c r="E113" s="5" t="s">
        <v>128</v>
      </c>
      <c r="F113" s="5">
        <v>82.4</v>
      </c>
      <c r="G113" s="8"/>
      <c r="H113" s="8">
        <f t="shared" si="2"/>
        <v>147.4</v>
      </c>
      <c r="I113" s="5"/>
      <c r="J113" s="5"/>
      <c r="K113" s="5">
        <v>5</v>
      </c>
      <c r="L113" s="5"/>
    </row>
    <row r="114" spans="1:12" ht="21.75" customHeight="1">
      <c r="A114" s="5" t="s">
        <v>133</v>
      </c>
      <c r="B114" s="5" t="s">
        <v>127</v>
      </c>
      <c r="C114" s="6">
        <v>62</v>
      </c>
      <c r="D114" s="7">
        <v>6</v>
      </c>
      <c r="E114" s="5" t="s">
        <v>128</v>
      </c>
      <c r="F114" s="5">
        <v>83.8</v>
      </c>
      <c r="G114" s="8"/>
      <c r="H114" s="8">
        <f t="shared" si="2"/>
        <v>145.8</v>
      </c>
      <c r="I114" s="5"/>
      <c r="J114" s="5"/>
      <c r="K114" s="5">
        <v>6</v>
      </c>
      <c r="L114" s="5"/>
    </row>
    <row r="115" spans="1:12" ht="21.75" customHeight="1">
      <c r="A115" s="5" t="s">
        <v>134</v>
      </c>
      <c r="B115" s="5" t="s">
        <v>127</v>
      </c>
      <c r="C115" s="6">
        <v>62</v>
      </c>
      <c r="D115" s="7">
        <v>6</v>
      </c>
      <c r="E115" s="5" t="s">
        <v>128</v>
      </c>
      <c r="F115" s="5">
        <v>83.2</v>
      </c>
      <c r="G115" s="8"/>
      <c r="H115" s="8">
        <f t="shared" si="2"/>
        <v>145.2</v>
      </c>
      <c r="I115" s="5"/>
      <c r="J115" s="5"/>
      <c r="K115" s="5">
        <v>7</v>
      </c>
      <c r="L115" s="5"/>
    </row>
    <row r="116" spans="1:12" ht="21.75" customHeight="1">
      <c r="A116" s="5" t="s">
        <v>135</v>
      </c>
      <c r="B116" s="5" t="s">
        <v>127</v>
      </c>
      <c r="C116" s="6">
        <v>62</v>
      </c>
      <c r="D116" s="7">
        <v>6</v>
      </c>
      <c r="E116" s="5" t="s">
        <v>128</v>
      </c>
      <c r="F116" s="5">
        <v>83.2</v>
      </c>
      <c r="G116" s="8"/>
      <c r="H116" s="8">
        <f t="shared" si="2"/>
        <v>145.2</v>
      </c>
      <c r="I116" s="5"/>
      <c r="J116" s="5"/>
      <c r="K116" s="5">
        <v>7</v>
      </c>
      <c r="L116" s="5"/>
    </row>
    <row r="117" spans="1:12" ht="21.75" customHeight="1">
      <c r="A117" s="5" t="s">
        <v>136</v>
      </c>
      <c r="B117" s="5" t="s">
        <v>127</v>
      </c>
      <c r="C117" s="6">
        <v>61</v>
      </c>
      <c r="D117" s="7">
        <v>10</v>
      </c>
      <c r="E117" s="5" t="s">
        <v>137</v>
      </c>
      <c r="F117" s="5">
        <v>84</v>
      </c>
      <c r="G117" s="8"/>
      <c r="H117" s="8">
        <f t="shared" si="2"/>
        <v>145</v>
      </c>
      <c r="I117" s="5"/>
      <c r="J117" s="5"/>
      <c r="K117" s="5">
        <v>9</v>
      </c>
      <c r="L117" s="5"/>
    </row>
    <row r="118" spans="1:12" ht="21.75" customHeight="1">
      <c r="A118" s="5" t="s">
        <v>138</v>
      </c>
      <c r="B118" s="5" t="s">
        <v>127</v>
      </c>
      <c r="C118" s="6">
        <v>59</v>
      </c>
      <c r="D118" s="7">
        <v>12</v>
      </c>
      <c r="E118" s="5" t="s">
        <v>128</v>
      </c>
      <c r="F118" s="5">
        <v>84.4</v>
      </c>
      <c r="G118" s="8"/>
      <c r="H118" s="8">
        <f t="shared" si="2"/>
        <v>143.4</v>
      </c>
      <c r="I118" s="5"/>
      <c r="J118" s="5"/>
      <c r="K118" s="5">
        <v>10</v>
      </c>
      <c r="L118" s="5"/>
    </row>
    <row r="119" spans="1:12" ht="21.75" customHeight="1">
      <c r="A119" s="5" t="s">
        <v>139</v>
      </c>
      <c r="B119" s="5" t="s">
        <v>127</v>
      </c>
      <c r="C119" s="6">
        <v>62</v>
      </c>
      <c r="D119" s="7">
        <v>6</v>
      </c>
      <c r="E119" s="5" t="s">
        <v>128</v>
      </c>
      <c r="F119" s="5">
        <v>81.2</v>
      </c>
      <c r="G119" s="8"/>
      <c r="H119" s="8">
        <f t="shared" si="2"/>
        <v>143.2</v>
      </c>
      <c r="I119" s="5"/>
      <c r="J119" s="5"/>
      <c r="K119" s="5">
        <v>11</v>
      </c>
      <c r="L119" s="5"/>
    </row>
    <row r="120" spans="1:12" ht="21.75" customHeight="1">
      <c r="A120" s="5" t="s">
        <v>140</v>
      </c>
      <c r="B120" s="5" t="s">
        <v>127</v>
      </c>
      <c r="C120" s="6">
        <v>58</v>
      </c>
      <c r="D120" s="7">
        <v>14</v>
      </c>
      <c r="E120" s="5" t="s">
        <v>128</v>
      </c>
      <c r="F120" s="5">
        <v>82.2</v>
      </c>
      <c r="G120" s="8"/>
      <c r="H120" s="8">
        <f t="shared" si="2"/>
        <v>140.2</v>
      </c>
      <c r="I120" s="5"/>
      <c r="J120" s="5"/>
      <c r="K120" s="5">
        <v>12</v>
      </c>
      <c r="L120" s="5"/>
    </row>
    <row r="121" spans="1:12" ht="21.75" customHeight="1">
      <c r="A121" s="5" t="s">
        <v>141</v>
      </c>
      <c r="B121" s="5" t="s">
        <v>127</v>
      </c>
      <c r="C121" s="6">
        <v>54</v>
      </c>
      <c r="D121" s="7">
        <v>23</v>
      </c>
      <c r="E121" s="5" t="s">
        <v>128</v>
      </c>
      <c r="F121" s="5">
        <v>86</v>
      </c>
      <c r="G121" s="8"/>
      <c r="H121" s="8">
        <f t="shared" si="2"/>
        <v>140</v>
      </c>
      <c r="I121" s="5"/>
      <c r="J121" s="5"/>
      <c r="K121" s="5">
        <v>13</v>
      </c>
      <c r="L121" s="5"/>
    </row>
    <row r="122" spans="1:12" ht="21.75" customHeight="1">
      <c r="A122" s="5" t="s">
        <v>142</v>
      </c>
      <c r="B122" s="5" t="s">
        <v>127</v>
      </c>
      <c r="C122" s="6">
        <v>59</v>
      </c>
      <c r="D122" s="7">
        <v>12</v>
      </c>
      <c r="E122" s="5" t="s">
        <v>128</v>
      </c>
      <c r="F122" s="5">
        <v>80.8</v>
      </c>
      <c r="G122" s="8"/>
      <c r="H122" s="8">
        <f t="shared" si="2"/>
        <v>139.8</v>
      </c>
      <c r="I122" s="5"/>
      <c r="J122" s="5"/>
      <c r="K122" s="5">
        <v>14</v>
      </c>
      <c r="L122" s="5"/>
    </row>
    <row r="123" spans="1:12" ht="21.75" customHeight="1">
      <c r="A123" s="5" t="s">
        <v>143</v>
      </c>
      <c r="B123" s="5" t="s">
        <v>127</v>
      </c>
      <c r="C123" s="6">
        <v>55</v>
      </c>
      <c r="D123" s="7">
        <v>19</v>
      </c>
      <c r="E123" s="5" t="s">
        <v>128</v>
      </c>
      <c r="F123" s="5">
        <v>84.4</v>
      </c>
      <c r="G123" s="8"/>
      <c r="H123" s="8">
        <f>F123+C123</f>
        <v>139.4</v>
      </c>
      <c r="I123" s="5"/>
      <c r="J123" s="5"/>
      <c r="K123" s="5">
        <v>15</v>
      </c>
      <c r="L123" s="5"/>
    </row>
    <row r="124" spans="1:12" ht="21.75" customHeight="1">
      <c r="A124" s="5" t="s">
        <v>144</v>
      </c>
      <c r="B124" s="5" t="s">
        <v>127</v>
      </c>
      <c r="C124" s="6">
        <v>56</v>
      </c>
      <c r="D124" s="7">
        <v>17</v>
      </c>
      <c r="E124" s="5" t="s">
        <v>128</v>
      </c>
      <c r="F124" s="5">
        <v>83.4</v>
      </c>
      <c r="G124" s="8"/>
      <c r="H124" s="8">
        <f t="shared" si="2"/>
        <v>139.4</v>
      </c>
      <c r="I124" s="5"/>
      <c r="J124" s="5"/>
      <c r="K124" s="5">
        <v>16</v>
      </c>
      <c r="L124" s="5"/>
    </row>
    <row r="125" spans="1:12" ht="21.75" customHeight="1">
      <c r="A125" s="5" t="s">
        <v>145</v>
      </c>
      <c r="B125" s="5" t="s">
        <v>127</v>
      </c>
      <c r="C125" s="6">
        <v>58</v>
      </c>
      <c r="D125" s="7">
        <v>14</v>
      </c>
      <c r="E125" s="5" t="s">
        <v>128</v>
      </c>
      <c r="F125" s="5">
        <v>80.4</v>
      </c>
      <c r="G125" s="8"/>
      <c r="H125" s="8">
        <f t="shared" si="2"/>
        <v>138.4</v>
      </c>
      <c r="I125" s="5"/>
      <c r="J125" s="5"/>
      <c r="K125" s="5">
        <v>17</v>
      </c>
      <c r="L125" s="5"/>
    </row>
    <row r="126" spans="1:12" ht="21.75" customHeight="1">
      <c r="A126" s="5" t="s">
        <v>146</v>
      </c>
      <c r="B126" s="5" t="s">
        <v>127</v>
      </c>
      <c r="C126" s="6">
        <v>58</v>
      </c>
      <c r="D126" s="7">
        <v>14</v>
      </c>
      <c r="E126" s="5" t="s">
        <v>128</v>
      </c>
      <c r="F126" s="5">
        <v>80.2</v>
      </c>
      <c r="G126" s="8"/>
      <c r="H126" s="8">
        <f t="shared" si="2"/>
        <v>138.2</v>
      </c>
      <c r="I126" s="5"/>
      <c r="J126" s="5"/>
      <c r="K126" s="5">
        <v>18</v>
      </c>
      <c r="L126" s="5"/>
    </row>
    <row r="127" spans="1:12" ht="21.75" customHeight="1">
      <c r="A127" s="5" t="s">
        <v>147</v>
      </c>
      <c r="B127" s="5" t="s">
        <v>127</v>
      </c>
      <c r="C127" s="6">
        <v>54</v>
      </c>
      <c r="D127" s="7">
        <v>23</v>
      </c>
      <c r="E127" s="5" t="s">
        <v>128</v>
      </c>
      <c r="F127" s="5">
        <v>83.8</v>
      </c>
      <c r="G127" s="8"/>
      <c r="H127" s="8">
        <f t="shared" si="2"/>
        <v>137.8</v>
      </c>
      <c r="I127" s="5"/>
      <c r="J127" s="5"/>
      <c r="K127" s="5">
        <v>19</v>
      </c>
      <c r="L127" s="5"/>
    </row>
    <row r="128" spans="1:12" ht="21.75" customHeight="1">
      <c r="A128" s="5" t="s">
        <v>148</v>
      </c>
      <c r="B128" s="5" t="s">
        <v>127</v>
      </c>
      <c r="C128" s="6">
        <v>56</v>
      </c>
      <c r="D128" s="7">
        <v>17</v>
      </c>
      <c r="E128" s="5" t="s">
        <v>128</v>
      </c>
      <c r="F128" s="5">
        <v>81.6</v>
      </c>
      <c r="G128" s="8"/>
      <c r="H128" s="8">
        <f t="shared" si="2"/>
        <v>137.6</v>
      </c>
      <c r="I128" s="5"/>
      <c r="J128" s="5"/>
      <c r="K128" s="5">
        <v>20</v>
      </c>
      <c r="L128" s="5"/>
    </row>
    <row r="129" spans="1:12" ht="21.75" customHeight="1">
      <c r="A129" s="5" t="s">
        <v>149</v>
      </c>
      <c r="B129" s="5" t="s">
        <v>127</v>
      </c>
      <c r="C129" s="6">
        <v>54</v>
      </c>
      <c r="D129" s="7">
        <v>23</v>
      </c>
      <c r="E129" s="5" t="s">
        <v>128</v>
      </c>
      <c r="F129" s="5">
        <v>83.2</v>
      </c>
      <c r="G129" s="8"/>
      <c r="H129" s="8">
        <f t="shared" si="2"/>
        <v>137.2</v>
      </c>
      <c r="I129" s="5"/>
      <c r="J129" s="5"/>
      <c r="K129" s="5">
        <v>21</v>
      </c>
      <c r="L129" s="5"/>
    </row>
    <row r="130" spans="1:12" ht="21.75" customHeight="1">
      <c r="A130" s="5" t="s">
        <v>150</v>
      </c>
      <c r="B130" s="5" t="s">
        <v>127</v>
      </c>
      <c r="C130" s="6">
        <v>55</v>
      </c>
      <c r="D130" s="7">
        <v>19</v>
      </c>
      <c r="E130" s="5" t="s">
        <v>128</v>
      </c>
      <c r="F130" s="5">
        <v>82</v>
      </c>
      <c r="G130" s="8"/>
      <c r="H130" s="8">
        <f t="shared" si="2"/>
        <v>137</v>
      </c>
      <c r="I130" s="5"/>
      <c r="J130" s="5"/>
      <c r="K130" s="5">
        <v>22</v>
      </c>
      <c r="L130" s="5"/>
    </row>
    <row r="131" spans="1:12" ht="21.75" customHeight="1">
      <c r="A131" s="5" t="s">
        <v>151</v>
      </c>
      <c r="B131" s="5" t="s">
        <v>127</v>
      </c>
      <c r="C131" s="6">
        <v>55</v>
      </c>
      <c r="D131" s="7">
        <v>19</v>
      </c>
      <c r="E131" s="5" t="s">
        <v>128</v>
      </c>
      <c r="F131" s="5">
        <v>81.8</v>
      </c>
      <c r="G131" s="8"/>
      <c r="H131" s="8">
        <f t="shared" si="2"/>
        <v>136.8</v>
      </c>
      <c r="I131" s="5"/>
      <c r="J131" s="5"/>
      <c r="K131" s="5">
        <v>23</v>
      </c>
      <c r="L131" s="5"/>
    </row>
    <row r="132" spans="1:12" ht="21.75" customHeight="1">
      <c r="A132" s="5" t="s">
        <v>152</v>
      </c>
      <c r="B132" s="5" t="s">
        <v>127</v>
      </c>
      <c r="C132" s="6">
        <v>54</v>
      </c>
      <c r="D132" s="7">
        <v>23</v>
      </c>
      <c r="E132" s="5" t="s">
        <v>128</v>
      </c>
      <c r="F132" s="5">
        <v>82.2</v>
      </c>
      <c r="G132" s="8"/>
      <c r="H132" s="8">
        <f t="shared" si="2"/>
        <v>136.2</v>
      </c>
      <c r="I132" s="5"/>
      <c r="J132" s="5"/>
      <c r="K132" s="5">
        <v>24</v>
      </c>
      <c r="L132" s="5"/>
    </row>
    <row r="133" spans="1:12" ht="21.75" customHeight="1">
      <c r="A133" s="5" t="s">
        <v>153</v>
      </c>
      <c r="B133" s="5" t="s">
        <v>127</v>
      </c>
      <c r="C133" s="6">
        <v>54</v>
      </c>
      <c r="D133" s="7">
        <v>23</v>
      </c>
      <c r="E133" s="5" t="s">
        <v>128</v>
      </c>
      <c r="F133" s="5">
        <v>80.6</v>
      </c>
      <c r="G133" s="8"/>
      <c r="H133" s="8">
        <f t="shared" si="2"/>
        <v>134.6</v>
      </c>
      <c r="I133" s="5"/>
      <c r="J133" s="5"/>
      <c r="K133" s="5">
        <v>25</v>
      </c>
      <c r="L133" s="5"/>
    </row>
    <row r="134" spans="1:12" ht="21.75" customHeight="1">
      <c r="A134" s="5" t="s">
        <v>154</v>
      </c>
      <c r="B134" s="5" t="s">
        <v>127</v>
      </c>
      <c r="C134" s="6">
        <v>55</v>
      </c>
      <c r="D134" s="7">
        <v>19</v>
      </c>
      <c r="E134" s="5" t="s">
        <v>128</v>
      </c>
      <c r="F134" s="5">
        <v>77.4</v>
      </c>
      <c r="G134" s="8"/>
      <c r="H134" s="8">
        <f t="shared" si="2"/>
        <v>132.4</v>
      </c>
      <c r="I134" s="5"/>
      <c r="J134" s="5"/>
      <c r="K134" s="5">
        <v>26</v>
      </c>
      <c r="L134" s="5"/>
    </row>
    <row r="135" spans="1:12" ht="21.75" customHeight="1">
      <c r="A135" s="5" t="s">
        <v>155</v>
      </c>
      <c r="B135" s="5" t="s">
        <v>156</v>
      </c>
      <c r="C135" s="6">
        <v>72</v>
      </c>
      <c r="D135" s="7">
        <v>1</v>
      </c>
      <c r="E135" s="5" t="s">
        <v>128</v>
      </c>
      <c r="F135" s="5">
        <v>88.6</v>
      </c>
      <c r="G135" s="8"/>
      <c r="H135" s="8">
        <f t="shared" si="2"/>
        <v>160.6</v>
      </c>
      <c r="I135" s="5"/>
      <c r="J135" s="5"/>
      <c r="K135" s="5"/>
      <c r="L135" s="5">
        <v>1</v>
      </c>
    </row>
    <row r="136" spans="1:12" ht="21.75" customHeight="1">
      <c r="A136" s="5" t="s">
        <v>157</v>
      </c>
      <c r="B136" s="5" t="s">
        <v>156</v>
      </c>
      <c r="C136" s="6">
        <v>69</v>
      </c>
      <c r="D136" s="7">
        <v>3</v>
      </c>
      <c r="E136" s="5" t="s">
        <v>128</v>
      </c>
      <c r="F136" s="5">
        <v>84.6</v>
      </c>
      <c r="G136" s="8"/>
      <c r="H136" s="8">
        <f>F136+C136</f>
        <v>153.6</v>
      </c>
      <c r="I136" s="5"/>
      <c r="J136" s="5"/>
      <c r="K136" s="5"/>
      <c r="L136" s="5">
        <v>2</v>
      </c>
    </row>
    <row r="137" spans="1:12" ht="21.75" customHeight="1">
      <c r="A137" s="5" t="s">
        <v>158</v>
      </c>
      <c r="B137" s="5" t="s">
        <v>156</v>
      </c>
      <c r="C137" s="6">
        <v>70</v>
      </c>
      <c r="D137" s="7">
        <v>2</v>
      </c>
      <c r="E137" s="5" t="s">
        <v>128</v>
      </c>
      <c r="F137" s="5">
        <v>83.6</v>
      </c>
      <c r="G137" s="8"/>
      <c r="H137" s="8">
        <f t="shared" si="2"/>
        <v>153.6</v>
      </c>
      <c r="I137" s="5"/>
      <c r="J137" s="5"/>
      <c r="K137" s="5"/>
      <c r="L137" s="5">
        <v>3</v>
      </c>
    </row>
    <row r="138" spans="1:12" ht="21.75" customHeight="1">
      <c r="A138" s="5" t="s">
        <v>159</v>
      </c>
      <c r="B138" s="5" t="s">
        <v>156</v>
      </c>
      <c r="C138" s="6">
        <v>63</v>
      </c>
      <c r="D138" s="7">
        <v>4</v>
      </c>
      <c r="E138" s="5" t="s">
        <v>128</v>
      </c>
      <c r="F138" s="5">
        <v>83.4</v>
      </c>
      <c r="G138" s="8"/>
      <c r="H138" s="8">
        <f t="shared" si="2"/>
        <v>146.4</v>
      </c>
      <c r="I138" s="5"/>
      <c r="J138" s="5"/>
      <c r="K138" s="5"/>
      <c r="L138" s="5">
        <v>4</v>
      </c>
    </row>
    <row r="139" spans="1:12" ht="21.75" customHeight="1">
      <c r="A139" s="5" t="s">
        <v>160</v>
      </c>
      <c r="B139" s="5" t="s">
        <v>156</v>
      </c>
      <c r="C139" s="6">
        <v>58</v>
      </c>
      <c r="D139" s="7">
        <v>7</v>
      </c>
      <c r="E139" s="5" t="s">
        <v>128</v>
      </c>
      <c r="F139" s="5">
        <v>86.6</v>
      </c>
      <c r="G139" s="8"/>
      <c r="H139" s="8">
        <f t="shared" si="2"/>
        <v>144.6</v>
      </c>
      <c r="I139" s="5"/>
      <c r="J139" s="5"/>
      <c r="K139" s="5"/>
      <c r="L139" s="5">
        <v>5</v>
      </c>
    </row>
    <row r="140" spans="3:4" ht="22.5" customHeight="1">
      <c r="C140"/>
      <c r="D140"/>
    </row>
    <row r="141" spans="3:4" ht="22.5" customHeight="1">
      <c r="C141"/>
      <c r="D141"/>
    </row>
    <row r="142" spans="1:8" ht="22.5" customHeight="1">
      <c r="A142" s="13"/>
      <c r="B142" s="14" t="s">
        <v>161</v>
      </c>
      <c r="C142" s="14"/>
      <c r="D142" s="14"/>
      <c r="E142" s="9"/>
      <c r="G142" s="1"/>
      <c r="H142" s="1"/>
    </row>
    <row r="143" spans="1:8" ht="22.5" customHeight="1">
      <c r="A143" s="13" t="s">
        <v>162</v>
      </c>
      <c r="B143" s="14">
        <v>1.06140344</v>
      </c>
      <c r="C143" s="14"/>
      <c r="D143" s="14"/>
      <c r="E143" s="12"/>
      <c r="F143" s="12"/>
      <c r="G143" s="1"/>
      <c r="H143" s="1"/>
    </row>
    <row r="144" spans="1:8" ht="22.5" customHeight="1">
      <c r="A144" s="13" t="s">
        <v>163</v>
      </c>
      <c r="B144" s="14">
        <v>0.971767456</v>
      </c>
      <c r="C144" s="14"/>
      <c r="D144" s="14"/>
      <c r="E144" s="9"/>
      <c r="G144" s="1"/>
      <c r="H144" s="1"/>
    </row>
    <row r="145" spans="1:8" ht="22.5" customHeight="1">
      <c r="A145" s="13" t="s">
        <v>164</v>
      </c>
      <c r="B145" s="14">
        <v>0.971289588</v>
      </c>
      <c r="C145" s="14"/>
      <c r="D145" s="14"/>
      <c r="E145" s="9"/>
      <c r="G145" s="1"/>
      <c r="H145" s="1"/>
    </row>
    <row r="146" spans="1:8" ht="22.5" customHeight="1">
      <c r="A146" s="13" t="s">
        <v>165</v>
      </c>
      <c r="B146" s="14">
        <v>1.000761243</v>
      </c>
      <c r="C146" s="14"/>
      <c r="D146" s="14"/>
      <c r="E146" s="9"/>
      <c r="G146" s="1"/>
      <c r="H146" s="1"/>
    </row>
    <row r="147" spans="3:4" ht="22.5" customHeight="1">
      <c r="C147"/>
      <c r="D147"/>
    </row>
    <row r="148" spans="3:4" ht="22.5" customHeight="1">
      <c r="C148"/>
      <c r="D148"/>
    </row>
    <row r="149" spans="3:4" ht="22.5" customHeight="1">
      <c r="C149"/>
      <c r="D149"/>
    </row>
    <row r="150" spans="3:4" ht="22.5" customHeight="1">
      <c r="C150"/>
      <c r="D150"/>
    </row>
    <row r="151" spans="3:4" ht="22.5" customHeight="1">
      <c r="C151"/>
      <c r="D151"/>
    </row>
    <row r="152" spans="3:4" ht="22.5" customHeight="1">
      <c r="C152"/>
      <c r="D152"/>
    </row>
    <row r="153" spans="3:4" ht="22.5" customHeight="1">
      <c r="C153"/>
      <c r="D153"/>
    </row>
    <row r="154" spans="3:4" ht="22.5" customHeight="1">
      <c r="C154"/>
      <c r="D154"/>
    </row>
    <row r="155" spans="3:4" ht="22.5" customHeight="1">
      <c r="C155"/>
      <c r="D155"/>
    </row>
    <row r="156" spans="3:4" ht="22.5" customHeight="1">
      <c r="C156"/>
      <c r="D156"/>
    </row>
    <row r="157" spans="3:4" ht="22.5" customHeight="1">
      <c r="C157"/>
      <c r="D157"/>
    </row>
    <row r="158" spans="3:4" ht="22.5" customHeight="1">
      <c r="C158"/>
      <c r="D158"/>
    </row>
    <row r="159" spans="3:4" ht="22.5" customHeight="1">
      <c r="C159"/>
      <c r="D159"/>
    </row>
    <row r="160" spans="3:4" ht="22.5" customHeight="1">
      <c r="C160"/>
      <c r="D160"/>
    </row>
    <row r="161" spans="3:4" ht="22.5" customHeight="1">
      <c r="C161"/>
      <c r="D161"/>
    </row>
    <row r="162" spans="3:4" ht="22.5" customHeight="1">
      <c r="C162"/>
      <c r="D162"/>
    </row>
    <row r="163" spans="3:4" ht="22.5" customHeight="1">
      <c r="C163"/>
      <c r="D163"/>
    </row>
    <row r="164" spans="3:4" ht="22.5" customHeight="1">
      <c r="C164"/>
      <c r="D164"/>
    </row>
    <row r="165" spans="3:4" ht="22.5" customHeight="1">
      <c r="C165"/>
      <c r="D165"/>
    </row>
    <row r="166" spans="3:4" ht="22.5" customHeight="1">
      <c r="C166"/>
      <c r="D166"/>
    </row>
    <row r="167" spans="3:4" ht="22.5" customHeight="1">
      <c r="C167"/>
      <c r="D167"/>
    </row>
    <row r="168" spans="3:4" ht="22.5" customHeight="1">
      <c r="C168"/>
      <c r="D168"/>
    </row>
    <row r="169" spans="3:4" ht="22.5" customHeight="1">
      <c r="C169"/>
      <c r="D169"/>
    </row>
    <row r="170" spans="3:4" ht="22.5" customHeight="1">
      <c r="C170"/>
      <c r="D170"/>
    </row>
    <row r="171" spans="3:4" ht="22.5" customHeight="1">
      <c r="C171"/>
      <c r="D171"/>
    </row>
    <row r="172" spans="3:4" ht="22.5" customHeight="1">
      <c r="C172"/>
      <c r="D172"/>
    </row>
    <row r="173" spans="3:4" ht="22.5" customHeight="1">
      <c r="C173"/>
      <c r="D173"/>
    </row>
    <row r="174" spans="3:4" ht="22.5" customHeight="1">
      <c r="C174"/>
      <c r="D174"/>
    </row>
    <row r="175" spans="3:4" ht="22.5" customHeight="1">
      <c r="C175"/>
      <c r="D175"/>
    </row>
    <row r="176" spans="3:4" ht="22.5" customHeight="1">
      <c r="C176"/>
      <c r="D176"/>
    </row>
    <row r="177" spans="3:4" ht="22.5" customHeight="1">
      <c r="C177"/>
      <c r="D177"/>
    </row>
    <row r="178" spans="3:4" ht="22.5" customHeight="1">
      <c r="C178"/>
      <c r="D178"/>
    </row>
    <row r="179" spans="3:4" ht="22.5" customHeight="1">
      <c r="C179"/>
      <c r="D179"/>
    </row>
    <row r="180" spans="3:4" ht="22.5" customHeight="1">
      <c r="C180"/>
      <c r="D180"/>
    </row>
    <row r="181" spans="3:4" ht="22.5" customHeight="1">
      <c r="C181"/>
      <c r="D181"/>
    </row>
    <row r="182" spans="3:4" ht="22.5" customHeight="1">
      <c r="C182"/>
      <c r="D182"/>
    </row>
  </sheetData>
  <sheetProtection/>
  <mergeCells count="6">
    <mergeCell ref="B145:D145"/>
    <mergeCell ref="B146:D146"/>
    <mergeCell ref="B143:D143"/>
    <mergeCell ref="A1:L1"/>
    <mergeCell ref="B142:D142"/>
    <mergeCell ref="B144:D144"/>
  </mergeCells>
  <printOptions horizontalCentered="1"/>
  <pageMargins left="0.5905511811023623" right="0.5905511811023623" top="0.7874015748031497" bottom="0.7874015748031497" header="0.5905511811023623" footer="0.5905511811023623"/>
  <pageSetup horizontalDpi="600" verticalDpi="600" orientation="portrait" paperSize="9" r:id="rId1"/>
  <headerFooter alignWithMargins="0">
    <oddFooter>&amp;C第 &amp;P 页，共 &amp;N 页</oddFooter>
  </headerFooter>
  <rowBreaks count="2" manualBreakCount="2">
    <brk id="108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2013-03-27T09:08:31Z</dcterms:created>
  <dcterms:modified xsi:type="dcterms:W3CDTF">2013-03-27T09:13:30Z</dcterms:modified>
  <cp:category/>
  <cp:version/>
  <cp:contentType/>
  <cp:contentStatus/>
</cp:coreProperties>
</file>