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再就业财政渠道" sheetId="1" r:id="rId1"/>
    <sheet name="再就业" sheetId="2" r:id="rId2"/>
  </sheets>
  <definedNames>
    <definedName name="_xlnm._FilterDatabase" localSheetId="0" hidden="1">再就业财政渠道!$A$3:$AA$3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<sst xmlns="http://schemas.openxmlformats.org/spreadsheetml/2006/main" count="134" uniqueCount="52">
  <si>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2023-2024届县“三支一扶”毕业生1月工资(就业资金剩余财政部分)</t>
  </si>
  <si>
    <t>填报单位：汝阳县人社局三支一扶办公室                                                                 填报日期：2025年1月8日</t>
  </si>
  <si>
    <t>序号</t>
  </si>
  <si>
    <t>姓名</t>
  </si>
  <si>
    <t>性别</t>
  </si>
  <si>
    <t>学历</t>
  </si>
  <si>
    <t>开始服务时间</t>
  </si>
  <si>
    <t>1月生活补贴</t>
  </si>
  <si>
    <t>12月份社保单位部分</t>
  </si>
  <si>
    <t>23届7-11月24届9-11月社保单位部分差额</t>
  </si>
  <si>
    <t>大额医保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</si>
  <si>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</si>
  <si>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</si>
  <si>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</si>
  <si>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</si>
  <si>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</si>
  <si>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</si>
  <si>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</si>
  <si>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</si>
  <si>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</si>
  <si>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</si>
  <si>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</si>
  <si>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</si>
  <si>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</si>
  <si>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</si>
  <si>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</si>
  <si>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中国邮储银行汝阳县内部镇支行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</si>
  <si>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</si>
  <si>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</si>
  <si>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</si>
  <si>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</si>
  <si>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</si>
  <si>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</si>
  <si>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</si>
  <si>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</si>
  <si>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</si>
  <si>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</si>
  <si>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</si>
  <si>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</si>
  <si>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</si>
  <si>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研硕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</si>
  <si>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</si>
  <si>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</si>
  <si>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</si>
  <si>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</si>
  <si>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</si>
  <si>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</si>
  <si>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</si>
  <si>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</si>
  <si>
    <t>2023-2024届县“三支一扶”毕业生2025年1月生活补贴汇总表</t>
  </si>
  <si>
    <t>填报单位：汝阳县人社局三支一扶办公室                                                      填报日期：2023年10月16日</t>
  </si>
  <si>
    <t>中国邮储银行汝阳县内埠镇支行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</si>
</sst>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workbookViewId="0">
      <selection activeCell="B14" sqref="B14:M14"/>
    </sheetView>
  </sheetViews>
  <sheetFormatPr defaultColWidth="9" defaultRowHeight="13.5"/>
  <cols>
    <col min="1" max="1" width="3.125" style="2" customWidth="1"/>
    <col min="2" max="2" width="7.25" style="2" customWidth="1"/>
    <col min="3" max="3" width="4.5" style="2" customWidth="1"/>
    <col min="4" max="4" width="6.5" style="2" customWidth="1"/>
    <col min="5" max="5" width="9.125" style="2" customWidth="1"/>
    <col min="6" max="6" width="6.875" style="2" customWidth="1"/>
    <col min="7" max="7" width="9.75" style="2" customWidth="1"/>
    <col min="8" max="8" width="10.625" style="2" customWidth="1"/>
    <col min="9" max="9" width="8.625" style="2" customWidth="1"/>
    <col min="10" max="10" width="21.125" style="2" customWidth="1"/>
    <col min="11" max="11" width="37.125" style="16" customWidth="1"/>
    <col min="12" max="12" width="8.625" style="2" customWidth="1"/>
    <col min="13" max="13" width="8.5" style="2" customWidth="1"/>
    <col min="14" max="16" width="9" style="2"/>
    <col min="17" max="17" width="9.375" style="2"/>
    <col min="18" max="16384" width="9" style="2"/>
  </cols>
  <sheetData>
    <row r="1" s="2" customFormat="1" ht="53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2" customFormat="1" ht="34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</row>
    <row r="3" s="4" customFormat="1" ht="64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P3" s="2"/>
      <c r="Q3" s="2"/>
      <c r="R3" s="2"/>
      <c r="S3" s="2"/>
      <c r="T3" s="2"/>
      <c r="U3" s="2"/>
      <c r="V3" s="2"/>
    </row>
    <row r="4" s="2" customFormat="1" ht="30" customHeight="1" spans="1:27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7">
        <v>500</v>
      </c>
      <c r="G4" s="7">
        <v>914.96</v>
      </c>
      <c r="H4" s="7">
        <v>215.25</v>
      </c>
      <c r="I4" s="7"/>
      <c r="J4" s="26" t="s">
        <v>19</v>
      </c>
      <c r="K4" s="10" t="s">
        <v>20</v>
      </c>
      <c r="L4" s="7">
        <f>F4+G4+H4+I4</f>
        <v>1630.21</v>
      </c>
      <c r="M4" s="7" t="s">
        <v>21</v>
      </c>
      <c r="W4" s="24"/>
      <c r="X4" s="24"/>
      <c r="Y4" s="24"/>
      <c r="Z4" s="24"/>
      <c r="AA4" s="25"/>
    </row>
    <row r="5" s="2" customFormat="1" ht="30" customHeight="1" spans="1:27">
      <c r="A5" s="7">
        <v>2</v>
      </c>
      <c r="B5" s="8" t="s">
        <v>22</v>
      </c>
      <c r="C5" s="8" t="s">
        <v>23</v>
      </c>
      <c r="D5" s="8" t="s">
        <v>24</v>
      </c>
      <c r="E5" s="9" t="s">
        <v>18</v>
      </c>
      <c r="F5" s="7">
        <v>700</v>
      </c>
      <c r="G5" s="7">
        <v>914.96</v>
      </c>
      <c r="H5" s="7">
        <v>215.25</v>
      </c>
      <c r="I5" s="7"/>
      <c r="J5" s="26" t="s">
        <v>25</v>
      </c>
      <c r="K5" s="10" t="s">
        <v>26</v>
      </c>
      <c r="L5" s="7">
        <f>F5+G5+H5+I5</f>
        <v>1830.21</v>
      </c>
      <c r="M5" s="7" t="s">
        <v>21</v>
      </c>
      <c r="W5" s="24"/>
      <c r="X5" s="24"/>
      <c r="Y5" s="24"/>
      <c r="Z5" s="24"/>
      <c r="AA5" s="25"/>
    </row>
    <row r="6" s="2" customFormat="1" ht="30" customHeight="1" spans="1:27">
      <c r="A6" s="7">
        <v>3</v>
      </c>
      <c r="B6" s="8" t="s">
        <v>27</v>
      </c>
      <c r="C6" s="8" t="s">
        <v>23</v>
      </c>
      <c r="D6" s="8" t="s">
        <v>28</v>
      </c>
      <c r="E6" s="9" t="s">
        <v>18</v>
      </c>
      <c r="F6" s="7">
        <v>600</v>
      </c>
      <c r="G6" s="7">
        <v>914.96</v>
      </c>
      <c r="H6" s="7">
        <v>215.25</v>
      </c>
      <c r="I6" s="7"/>
      <c r="J6" s="26" t="s">
        <v>29</v>
      </c>
      <c r="K6" s="20" t="s">
        <v>30</v>
      </c>
      <c r="L6" s="7">
        <f t="shared" ref="L6:L11" si="0">F6+G6+H6+I6</f>
        <v>1730.21</v>
      </c>
      <c r="M6" s="7" t="s">
        <v>21</v>
      </c>
      <c r="W6" s="24"/>
      <c r="X6" s="24"/>
      <c r="Y6" s="24"/>
      <c r="Z6" s="24"/>
      <c r="AA6" s="25"/>
    </row>
    <row r="7" s="2" customFormat="1" ht="30" customHeight="1" spans="1:27">
      <c r="A7" s="7">
        <v>4</v>
      </c>
      <c r="B7" s="8" t="s">
        <v>31</v>
      </c>
      <c r="C7" s="8" t="s">
        <v>16</v>
      </c>
      <c r="D7" s="8" t="s">
        <v>28</v>
      </c>
      <c r="E7" s="9" t="s">
        <v>32</v>
      </c>
      <c r="F7" s="7">
        <v>600</v>
      </c>
      <c r="G7" s="7">
        <v>914.96</v>
      </c>
      <c r="H7" s="7">
        <v>115.96</v>
      </c>
      <c r="I7" s="7"/>
      <c r="J7" s="10" t="s">
        <v>33</v>
      </c>
      <c r="K7" s="20" t="s">
        <v>34</v>
      </c>
      <c r="L7" s="7">
        <f t="shared" si="0"/>
        <v>1630.92</v>
      </c>
      <c r="M7" s="7" t="s">
        <v>35</v>
      </c>
      <c r="W7" s="24"/>
      <c r="X7" s="24"/>
      <c r="Y7" s="24"/>
      <c r="Z7" s="24"/>
      <c r="AA7" s="25"/>
    </row>
    <row r="8" s="2" customFormat="1" ht="30" customHeight="1" spans="1:27">
      <c r="A8" s="7">
        <v>5</v>
      </c>
      <c r="B8" s="8" t="s">
        <v>36</v>
      </c>
      <c r="C8" s="8" t="s">
        <v>23</v>
      </c>
      <c r="D8" s="8" t="s">
        <v>17</v>
      </c>
      <c r="E8" s="9" t="s">
        <v>32</v>
      </c>
      <c r="F8" s="7">
        <v>500</v>
      </c>
      <c r="G8" s="7">
        <v>914.96</v>
      </c>
      <c r="H8" s="7">
        <v>115.96</v>
      </c>
      <c r="I8" s="7">
        <v>190</v>
      </c>
      <c r="J8" s="10" t="s">
        <v>37</v>
      </c>
      <c r="K8" s="20" t="s">
        <v>38</v>
      </c>
      <c r="L8" s="7">
        <f t="shared" si="0"/>
        <v>1720.92</v>
      </c>
      <c r="M8" s="7" t="s">
        <v>35</v>
      </c>
      <c r="W8" s="24"/>
      <c r="X8" s="24"/>
      <c r="Y8" s="24"/>
      <c r="Z8" s="24"/>
      <c r="AA8" s="25"/>
    </row>
    <row r="9" s="2" customFormat="1" ht="30" customHeight="1" spans="1:27">
      <c r="A9" s="7">
        <v>6</v>
      </c>
      <c r="B9" s="8" t="s">
        <v>39</v>
      </c>
      <c r="C9" s="8" t="s">
        <v>23</v>
      </c>
      <c r="D9" s="8" t="s">
        <v>40</v>
      </c>
      <c r="E9" s="9" t="s">
        <v>32</v>
      </c>
      <c r="F9" s="7">
        <v>700</v>
      </c>
      <c r="G9" s="7">
        <v>914.96</v>
      </c>
      <c r="H9" s="7">
        <v>115.96</v>
      </c>
      <c r="I9" s="7">
        <v>190</v>
      </c>
      <c r="J9" s="10" t="s">
        <v>41</v>
      </c>
      <c r="K9" s="20" t="s">
        <v>42</v>
      </c>
      <c r="L9" s="7">
        <f t="shared" si="0"/>
        <v>1920.92</v>
      </c>
      <c r="M9" s="7" t="s">
        <v>35</v>
      </c>
      <c r="W9" s="24"/>
      <c r="X9" s="24"/>
      <c r="Y9" s="24"/>
      <c r="Z9" s="24"/>
      <c r="AA9" s="25"/>
    </row>
    <row r="10" s="2" customFormat="1" ht="30" customHeight="1" spans="1:27">
      <c r="A10" s="7">
        <v>7</v>
      </c>
      <c r="B10" s="8" t="s">
        <v>43</v>
      </c>
      <c r="C10" s="8" t="s">
        <v>23</v>
      </c>
      <c r="D10" s="8" t="s">
        <v>24</v>
      </c>
      <c r="E10" s="9" t="s">
        <v>32</v>
      </c>
      <c r="F10" s="7">
        <v>700</v>
      </c>
      <c r="G10" s="7">
        <v>914.96</v>
      </c>
      <c r="H10" s="7">
        <v>115.96</v>
      </c>
      <c r="I10" s="7">
        <v>190</v>
      </c>
      <c r="J10" s="10" t="s">
        <v>44</v>
      </c>
      <c r="K10" s="20" t="s">
        <v>45</v>
      </c>
      <c r="L10" s="7">
        <f t="shared" si="0"/>
        <v>1920.92</v>
      </c>
      <c r="M10" s="7" t="s">
        <v>35</v>
      </c>
      <c r="W10" s="24"/>
      <c r="X10" s="24"/>
      <c r="Y10" s="24"/>
      <c r="Z10" s="24"/>
      <c r="AA10" s="25"/>
    </row>
    <row r="11" s="2" customFormat="1" ht="30" customHeight="1" spans="1:27">
      <c r="A11" s="7">
        <v>8</v>
      </c>
      <c r="B11" s="8" t="s">
        <v>46</v>
      </c>
      <c r="C11" s="8" t="s">
        <v>23</v>
      </c>
      <c r="D11" s="8" t="s">
        <v>28</v>
      </c>
      <c r="E11" s="9" t="s">
        <v>32</v>
      </c>
      <c r="F11" s="7">
        <v>600</v>
      </c>
      <c r="G11" s="7">
        <v>914.96</v>
      </c>
      <c r="H11" s="7">
        <v>115.96</v>
      </c>
      <c r="I11" s="7">
        <v>190</v>
      </c>
      <c r="J11" s="10" t="s">
        <v>47</v>
      </c>
      <c r="K11" s="20" t="s">
        <v>42</v>
      </c>
      <c r="L11" s="7">
        <f t="shared" si="0"/>
        <v>1820.92</v>
      </c>
      <c r="M11" s="7" t="s">
        <v>35</v>
      </c>
      <c r="W11" s="24"/>
      <c r="X11" s="24"/>
      <c r="Y11" s="24"/>
      <c r="Z11" s="24"/>
      <c r="AA11" s="25"/>
    </row>
    <row r="12" s="2" customFormat="1" ht="30" customHeight="1" spans="1:27">
      <c r="A12" s="7" t="s">
        <v>48</v>
      </c>
      <c r="B12" s="7"/>
      <c r="C12" s="7"/>
      <c r="D12" s="7"/>
      <c r="E12" s="7"/>
      <c r="F12" s="7">
        <f>SUM(F4:F11)</f>
        <v>4900</v>
      </c>
      <c r="G12" s="7">
        <f>SUM(G4:G11)</f>
        <v>7319.68</v>
      </c>
      <c r="H12" s="7">
        <f>SUM(H4:H11)</f>
        <v>1225.55</v>
      </c>
      <c r="I12" s="7">
        <f>SUM(I7:I11)</f>
        <v>760</v>
      </c>
      <c r="J12" s="7"/>
      <c r="K12" s="7"/>
      <c r="L12" s="7">
        <f>F12+G12+H12</f>
        <v>13445.23</v>
      </c>
      <c r="M12" s="12"/>
      <c r="W12" s="25"/>
      <c r="X12" s="25"/>
      <c r="Y12" s="25"/>
      <c r="Z12" s="25"/>
      <c r="AA12" s="25"/>
    </row>
    <row r="13" s="2" customFormat="1" ht="30" customHeight="1" spans="1:27">
      <c r="A13" s="7" t="s">
        <v>13</v>
      </c>
      <c r="B13" s="12"/>
      <c r="C13" s="12"/>
      <c r="D13" s="12"/>
      <c r="E13" s="12"/>
      <c r="F13" s="13"/>
      <c r="G13" s="13"/>
      <c r="H13" s="13"/>
      <c r="I13" s="13"/>
      <c r="J13" s="21">
        <f>L12</f>
        <v>13445.23</v>
      </c>
      <c r="K13" s="22"/>
      <c r="L13" s="14"/>
      <c r="M13" s="14"/>
      <c r="W13" s="25"/>
      <c r="X13" s="25"/>
      <c r="Y13" s="25"/>
      <c r="Z13" s="25"/>
      <c r="AA13" s="25"/>
    </row>
    <row r="14" s="2" customFormat="1" ht="20" customHeight="1" spans="1:2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W14" s="25"/>
      <c r="X14" s="25"/>
      <c r="Y14" s="25"/>
      <c r="Z14" s="25"/>
      <c r="AA14" s="25"/>
    </row>
    <row r="15" s="2" customFormat="1" ht="25" customHeight="1" spans="1:2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3"/>
      <c r="L15" s="15"/>
      <c r="M15" s="1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="2" customFormat="1" ht="24" customHeight="1" spans="1:2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8:27">
      <c r="R17" s="25"/>
      <c r="S17" s="25"/>
      <c r="T17" s="25"/>
      <c r="U17" s="25"/>
      <c r="V17" s="25"/>
      <c r="W17" s="25"/>
      <c r="X17" s="25"/>
      <c r="Y17" s="25"/>
      <c r="Z17" s="25"/>
      <c r="AA17" s="25"/>
    </row>
  </sheetData>
  <mergeCells count="5">
    <mergeCell ref="A1:M1"/>
    <mergeCell ref="A2:M2"/>
    <mergeCell ref="J13:M13"/>
    <mergeCell ref="B14:M14"/>
    <mergeCell ref="A15:M1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49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50</v>
      </c>
      <c r="B2" s="2"/>
      <c r="C2" s="2"/>
      <c r="D2" s="2"/>
      <c r="E2" s="2"/>
      <c r="F2" s="2"/>
      <c r="G2" s="3">
        <v>45665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12</v>
      </c>
      <c r="H3" s="5" t="s">
        <v>13</v>
      </c>
      <c r="I3" s="5" t="s">
        <v>14</v>
      </c>
    </row>
    <row r="4" ht="30" customHeight="1" spans="1:9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7">
        <v>2000</v>
      </c>
      <c r="G4" s="10" t="s">
        <v>20</v>
      </c>
      <c r="H4" s="7">
        <v>2000</v>
      </c>
      <c r="I4" s="7" t="s">
        <v>21</v>
      </c>
    </row>
    <row r="5" ht="30" customHeight="1" spans="1:9">
      <c r="A5" s="7">
        <v>2</v>
      </c>
      <c r="B5" s="8" t="s">
        <v>22</v>
      </c>
      <c r="C5" s="8" t="s">
        <v>23</v>
      </c>
      <c r="D5" s="8" t="s">
        <v>24</v>
      </c>
      <c r="E5" s="9" t="s">
        <v>18</v>
      </c>
      <c r="F5" s="7">
        <v>2000</v>
      </c>
      <c r="G5" s="10" t="s">
        <v>51</v>
      </c>
      <c r="H5" s="7">
        <v>2000</v>
      </c>
      <c r="I5" s="7" t="s">
        <v>21</v>
      </c>
    </row>
    <row r="6" ht="30" customHeight="1" spans="1:9">
      <c r="A6" s="7">
        <v>3</v>
      </c>
      <c r="B6" s="8" t="s">
        <v>27</v>
      </c>
      <c r="C6" s="8" t="s">
        <v>23</v>
      </c>
      <c r="D6" s="8" t="s">
        <v>28</v>
      </c>
      <c r="E6" s="9" t="s">
        <v>18</v>
      </c>
      <c r="F6" s="7">
        <v>2000</v>
      </c>
      <c r="G6" s="10" t="s">
        <v>30</v>
      </c>
      <c r="H6" s="7">
        <v>2000</v>
      </c>
      <c r="I6" s="7" t="s">
        <v>21</v>
      </c>
    </row>
    <row r="7" ht="30" customHeight="1" spans="1:9">
      <c r="A7" s="7">
        <v>4</v>
      </c>
      <c r="B7" s="8" t="s">
        <v>31</v>
      </c>
      <c r="C7" s="11" t="s">
        <v>16</v>
      </c>
      <c r="D7" s="8" t="s">
        <v>28</v>
      </c>
      <c r="E7" s="9" t="s">
        <v>32</v>
      </c>
      <c r="F7" s="7">
        <v>2000</v>
      </c>
      <c r="G7" s="10" t="s">
        <v>34</v>
      </c>
      <c r="H7" s="7">
        <v>2000</v>
      </c>
      <c r="I7" s="7" t="s">
        <v>35</v>
      </c>
    </row>
    <row r="8" ht="30" customHeight="1" spans="1:9">
      <c r="A8" s="7">
        <v>5</v>
      </c>
      <c r="B8" s="8" t="s">
        <v>36</v>
      </c>
      <c r="C8" s="11" t="s">
        <v>23</v>
      </c>
      <c r="D8" s="8" t="s">
        <v>17</v>
      </c>
      <c r="E8" s="9" t="s">
        <v>32</v>
      </c>
      <c r="F8" s="7">
        <v>2000</v>
      </c>
      <c r="G8" s="10" t="s">
        <v>38</v>
      </c>
      <c r="H8" s="7">
        <v>2000</v>
      </c>
      <c r="I8" s="7" t="s">
        <v>35</v>
      </c>
    </row>
    <row r="9" ht="30" customHeight="1" spans="1:9">
      <c r="A9" s="7">
        <v>6</v>
      </c>
      <c r="B9" s="8" t="s">
        <v>39</v>
      </c>
      <c r="C9" s="11" t="s">
        <v>23</v>
      </c>
      <c r="D9" s="8" t="s">
        <v>24</v>
      </c>
      <c r="E9" s="9" t="s">
        <v>32</v>
      </c>
      <c r="F9" s="7">
        <v>2000</v>
      </c>
      <c r="G9" s="10" t="s">
        <v>42</v>
      </c>
      <c r="H9" s="7">
        <v>2000</v>
      </c>
      <c r="I9" s="7" t="s">
        <v>35</v>
      </c>
    </row>
    <row r="10" ht="30" customHeight="1" spans="1:9">
      <c r="A10" s="7">
        <v>7</v>
      </c>
      <c r="B10" s="8" t="s">
        <v>43</v>
      </c>
      <c r="C10" s="11" t="s">
        <v>23</v>
      </c>
      <c r="D10" s="8" t="s">
        <v>24</v>
      </c>
      <c r="E10" s="9" t="s">
        <v>32</v>
      </c>
      <c r="F10" s="7">
        <v>2000</v>
      </c>
      <c r="G10" s="10" t="s">
        <v>45</v>
      </c>
      <c r="H10" s="7">
        <v>2000</v>
      </c>
      <c r="I10" s="7" t="s">
        <v>35</v>
      </c>
    </row>
    <row r="11" ht="30" customHeight="1" spans="1:9">
      <c r="A11" s="7">
        <v>8</v>
      </c>
      <c r="B11" s="8" t="s">
        <v>46</v>
      </c>
      <c r="C11" s="8" t="s">
        <v>23</v>
      </c>
      <c r="D11" s="8" t="s">
        <v>28</v>
      </c>
      <c r="E11" s="9" t="s">
        <v>32</v>
      </c>
      <c r="F11" s="7">
        <v>2000</v>
      </c>
      <c r="G11" s="10" t="s">
        <v>42</v>
      </c>
      <c r="H11" s="7">
        <v>2000</v>
      </c>
      <c r="I11" s="7" t="s">
        <v>35</v>
      </c>
    </row>
    <row r="12" ht="30" customHeight="1" spans="1:9">
      <c r="A12" s="7" t="s">
        <v>48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13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再就业财政渠道</vt:lpstr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2025-01-13T01:40:18Z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A6835F25C5854A10B96B30ADD4C4B640_13</vt:lpwstr>
  </property>
  <property fmtid="{D5CDD505-2E9C-101B-9397-08002B2CF9AE}" pid="3" name="KSOProductBuildVer">
    <vt:lpwstr>2052-12.1.0.19302</vt:lpwstr>
  </property>
</Properties>
</file>